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defaultThemeVersion="124226"/>
  <mc:AlternateContent xmlns:mc="http://schemas.openxmlformats.org/markup-compatibility/2006">
    <mc:Choice Requires="x15">
      <x15ac:absPath xmlns:x15ac="http://schemas.microsoft.com/office/spreadsheetml/2010/11/ac" url="https://dod365.sharepoint-mil.us/teams/OSDCOMP-SASWorkingFilesContractor/Shared Documents/SFIS/SFIS Resource Documents - Working Files/FY26/"/>
    </mc:Choice>
  </mc:AlternateContent>
  <xr:revisionPtr revIDLastSave="361" documentId="8_{F9052390-AF59-463B-A240-1F624445C9DF}" xr6:coauthVersionLast="47" xr6:coauthVersionMax="47" xr10:uidLastSave="{7EC30CC4-0B6C-4874-975B-C8B092EC8708}"/>
  <bookViews>
    <workbookView xWindow="-108" yWindow="-108" windowWidth="23256" windowHeight="12456" tabRatio="876" firstSheet="2" activeTab="2" xr2:uid="{00000000-000D-0000-FFFF-FFFF00000000}"/>
  </bookViews>
  <sheets>
    <sheet name="Instructions" sheetId="1" r:id="rId1"/>
    <sheet name="Notes" sheetId="3" r:id="rId2"/>
    <sheet name="Summary of Changes" sheetId="2" r:id="rId3"/>
    <sheet name="TPS 01" sheetId="4" r:id="rId4"/>
    <sheet name="Acerno_Cache_XXXXX" sheetId="5" state="veryHidden" r:id="rId5"/>
    <sheet name="TPS 02" sheetId="6" r:id="rId6"/>
    <sheet name="TPS 03" sheetId="7" r:id="rId7"/>
    <sheet name="TPS 05" sheetId="9" r:id="rId8"/>
    <sheet name="TPS 06" sheetId="10" r:id="rId9"/>
    <sheet name="TPS 09" sheetId="13" r:id="rId10"/>
    <sheet name="TPS 10" sheetId="14" r:id="rId11"/>
    <sheet name="TPS 11" sheetId="15" r:id="rId12"/>
    <sheet name="TPS 12" sheetId="16" r:id="rId13"/>
    <sheet name="TPS 13" sheetId="17" r:id="rId14"/>
    <sheet name="TPS 14" sheetId="18" r:id="rId15"/>
    <sheet name="TPS 15" sheetId="19" r:id="rId16"/>
    <sheet name="TPS 17" sheetId="21" r:id="rId17"/>
    <sheet name="TPS 19" sheetId="23" r:id="rId18"/>
    <sheet name="TPS Stmt Recon - Budgetary" sheetId="24" r:id="rId19"/>
    <sheet name="TPS Stmt Recon - Proprietary" sheetId="25" r:id="rId20"/>
    <sheet name="TPS 04" sheetId="8" r:id="rId21"/>
    <sheet name="TPS 07" sheetId="11" r:id="rId22"/>
    <sheet name="TPS 08" sheetId="12" r:id="rId23"/>
    <sheet name="TPS 16" sheetId="20" r:id="rId24"/>
    <sheet name="TPS 18" sheetId="22" r:id="rId25"/>
  </sheets>
  <definedNames>
    <definedName name="_xlnm._FilterDatabase" localSheetId="3" hidden="1">'TPS 01'!$A$8:$G$8</definedName>
    <definedName name="_xlnm._FilterDatabase" localSheetId="5" hidden="1">'TPS 02'!$A$8:$P$8</definedName>
    <definedName name="_xlnm._FilterDatabase" localSheetId="6" hidden="1">'TPS 03'!$A$7:$G$7</definedName>
    <definedName name="_xlnm._FilterDatabase" localSheetId="20" hidden="1">'TPS 04'!$A$7:$E$7</definedName>
    <definedName name="_xlnm._FilterDatabase" localSheetId="7" hidden="1">'TPS 05'!$A$7:$G$7</definedName>
    <definedName name="_xlnm._FilterDatabase" localSheetId="8" hidden="1">'TPS 06'!$A$7:$G$7</definedName>
    <definedName name="_xlnm._FilterDatabase" localSheetId="21" hidden="1">'TPS 07'!$A$7:$E$7</definedName>
    <definedName name="_xlnm._FilterDatabase" localSheetId="22" hidden="1">'TPS 08'!$A$7:$E$7</definedName>
    <definedName name="_xlnm._FilterDatabase" localSheetId="9" hidden="1">'TPS 09'!#REF!</definedName>
    <definedName name="_xlnm._FilterDatabase" localSheetId="10" hidden="1">'TPS 10'!$A$7:$G$7</definedName>
    <definedName name="_xlnm._FilterDatabase" localSheetId="11" hidden="1">'TPS 11'!#REF!</definedName>
    <definedName name="_xlnm._FilterDatabase" localSheetId="12" hidden="1">'TPS 12'!$A$10:$G$10</definedName>
    <definedName name="_xlnm._FilterDatabase" localSheetId="13" hidden="1">'TPS 13'!#REF!</definedName>
    <definedName name="_xlnm._FilterDatabase" localSheetId="14" hidden="1">'TPS 14'!$A$7:$G$7</definedName>
    <definedName name="_xlnm._FilterDatabase" localSheetId="15" hidden="1">'TPS 15'!$A$7:$J$7</definedName>
    <definedName name="_xlnm._FilterDatabase" localSheetId="23" hidden="1">'TPS 16'!$A$7:$E$7</definedName>
    <definedName name="_xlnm._FilterDatabase" localSheetId="16" hidden="1">'TPS 17'!$A$7:$J$7</definedName>
    <definedName name="_xlnm._FilterDatabase" localSheetId="24" hidden="1">'TPS 18'!$A$7:$E$7</definedName>
    <definedName name="_xlnm._FilterDatabase" localSheetId="17" hidden="1">'TPS 19'!$A$6:$D$6</definedName>
    <definedName name="_xlnm.Print_Area" localSheetId="0">Instructions!$A$1:$Z$59</definedName>
    <definedName name="_xlnm.Print_Area" localSheetId="3">'TPS 01'!$A$1:$O$605</definedName>
    <definedName name="_xlnm.Print_Area" localSheetId="5">'TPS 02'!$A$1:$P$156</definedName>
    <definedName name="_xlnm.Print_Area" localSheetId="6">'TPS 03'!$A$1:$Q$55</definedName>
    <definedName name="_xlnm.Print_Area" localSheetId="20">'TPS 04'!$A$1:$K$44</definedName>
    <definedName name="_xlnm.Print_Area" localSheetId="7">'TPS 05'!$A$1:$O$32</definedName>
    <definedName name="_xlnm.Print_Area" localSheetId="8">'TPS 06'!$A$1:$O$33</definedName>
    <definedName name="_xlnm.Print_Area" localSheetId="21">'TPS 07'!$A$1:$K$29</definedName>
    <definedName name="_xlnm.Print_Area" localSheetId="22">'TPS 08'!$A$1:$K$27</definedName>
    <definedName name="_xlnm.Print_Area" localSheetId="9">'TPS 09'!$A$1:$O$36</definedName>
    <definedName name="_xlnm.Print_Area" localSheetId="10">'TPS 10'!$A$1:$O$40</definedName>
    <definedName name="_xlnm.Print_Area" localSheetId="11">'TPS 11'!$A$1:$O$436</definedName>
    <definedName name="_xlnm.Print_Area" localSheetId="12">'TPS 12'!$A$1:$O$55</definedName>
    <definedName name="_xlnm.Print_Area" localSheetId="13">'TPS 13'!$A$1:$O$187</definedName>
    <definedName name="_xlnm.Print_Area" localSheetId="14">'TPS 14'!$A$2:$O$36</definedName>
    <definedName name="_xlnm.Print_Area" localSheetId="15">'TPS 15'!$A$1:$T$40</definedName>
    <definedName name="_xlnm.Print_Area" localSheetId="23">'TPS 16'!$A$2:$K$70</definedName>
    <definedName name="_xlnm.Print_Area" localSheetId="16">'TPS 17'!$A$1:$R$87</definedName>
    <definedName name="_xlnm.Print_Area" localSheetId="24">'TPS 18'!$A$2:$K$39</definedName>
    <definedName name="_xlnm.Print_Area" localSheetId="17">'TPS 19'!$A$1:$P$43</definedName>
    <definedName name="_xlnm.Print_Titles" localSheetId="3">'TPS 01'!$7:$8</definedName>
    <definedName name="_xlnm.Print_Titles" localSheetId="5">'TPS 02'!$7:$8</definedName>
    <definedName name="_xlnm.Print_Titles" localSheetId="6">'TPS 03'!$7:$8</definedName>
    <definedName name="_xlnm.Print_Titles" localSheetId="20">'TPS 04'!$2:$8</definedName>
    <definedName name="_xlnm.Print_Titles" localSheetId="7">'TPS 05'!$7:$8</definedName>
    <definedName name="_xlnm.Print_Titles" localSheetId="11">'TPS 11'!$7:$8</definedName>
    <definedName name="_xlnm.Print_Titles" localSheetId="13">'TPS 13'!$7:$8</definedName>
    <definedName name="_xlnm.Print_Titles" localSheetId="23">'TPS 16'!$2:$8</definedName>
    <definedName name="_xlnm.Print_Titles" localSheetId="16">'TPS 17'!$7:$8</definedName>
    <definedName name="Z_06FDCEC2_959E_4D46_9405_7BD2F118CBBA_.wvu.FilterData" localSheetId="5" hidden="1">'TPS 02'!$A$7:$G$7</definedName>
    <definedName name="Z_06FDCEC2_959E_4D46_9405_7BD2F118CBBA_.wvu.FilterData" localSheetId="6" hidden="1">'TPS 03'!$A$7:$G$7</definedName>
    <definedName name="Z_06FDCEC2_959E_4D46_9405_7BD2F118CBBA_.wvu.FilterData" localSheetId="20" hidden="1">'TPS 04'!$A$7:$E$7</definedName>
    <definedName name="Z_06FDCEC2_959E_4D46_9405_7BD2F118CBBA_.wvu.FilterData" localSheetId="7" hidden="1">'TPS 05'!$A$7:$G$7</definedName>
    <definedName name="Z_06FDCEC2_959E_4D46_9405_7BD2F118CBBA_.wvu.FilterData" localSheetId="8" hidden="1">'TPS 06'!$A$7:$G$7</definedName>
    <definedName name="Z_06FDCEC2_959E_4D46_9405_7BD2F118CBBA_.wvu.FilterData" localSheetId="21" hidden="1">'TPS 07'!$A$7:$E$7</definedName>
    <definedName name="Z_06FDCEC2_959E_4D46_9405_7BD2F118CBBA_.wvu.FilterData" localSheetId="22" hidden="1">'TPS 08'!$A$7:$E$7</definedName>
    <definedName name="Z_06FDCEC2_959E_4D46_9405_7BD2F118CBBA_.wvu.FilterData" localSheetId="10" hidden="1">'TPS 10'!$A$7:$G$7</definedName>
    <definedName name="Z_06FDCEC2_959E_4D46_9405_7BD2F118CBBA_.wvu.FilterData" localSheetId="12" hidden="1">'TPS 12'!$A$10:$G$10</definedName>
    <definedName name="Z_06FDCEC2_959E_4D46_9405_7BD2F118CBBA_.wvu.FilterData" localSheetId="14" hidden="1">'TPS 14'!$A$7:$G$7</definedName>
    <definedName name="Z_06FDCEC2_959E_4D46_9405_7BD2F118CBBA_.wvu.FilterData" localSheetId="15" hidden="1">'TPS 15'!$A$7:$J$7</definedName>
    <definedName name="Z_06FDCEC2_959E_4D46_9405_7BD2F118CBBA_.wvu.FilterData" localSheetId="23" hidden="1">'TPS 16'!$A$7:$E$7</definedName>
    <definedName name="Z_06FDCEC2_959E_4D46_9405_7BD2F118CBBA_.wvu.FilterData" localSheetId="16" hidden="1">'TPS 17'!$A$7:$J$7</definedName>
    <definedName name="Z_06FDCEC2_959E_4D46_9405_7BD2F118CBBA_.wvu.FilterData" localSheetId="24" hidden="1">'TPS 18'!$A$7:$E$7</definedName>
    <definedName name="Z_06FDCEC2_959E_4D46_9405_7BD2F118CBBA_.wvu.FilterData" localSheetId="17" hidden="1">'TPS 19'!$A$6:$D$6</definedName>
    <definedName name="Z_06FDCEC2_959E_4D46_9405_7BD2F118CBBA_.wvu.PrintArea" localSheetId="0" hidden="1">Instructions!$A$1:$Z$41</definedName>
    <definedName name="Z_06FDCEC2_959E_4D46_9405_7BD2F118CBBA_.wvu.PrintArea" localSheetId="3" hidden="1">'TPS 01'!$A$1:$O$401</definedName>
    <definedName name="Z_06FDCEC2_959E_4D46_9405_7BD2F118CBBA_.wvu.PrintArea" localSheetId="5" hidden="1">'TPS 02'!$A$1:$P$111</definedName>
    <definedName name="Z_06FDCEC2_959E_4D46_9405_7BD2F118CBBA_.wvu.PrintArea" localSheetId="6" hidden="1">'TPS 03'!$A$1:$Q$61</definedName>
    <definedName name="Z_06FDCEC2_959E_4D46_9405_7BD2F118CBBA_.wvu.PrintArea" localSheetId="20" hidden="1">'TPS 04'!$A$1:$K$44</definedName>
    <definedName name="Z_06FDCEC2_959E_4D46_9405_7BD2F118CBBA_.wvu.PrintArea" localSheetId="7" hidden="1">'TPS 05'!$A$1:$O$31</definedName>
    <definedName name="Z_06FDCEC2_959E_4D46_9405_7BD2F118CBBA_.wvu.PrintArea" localSheetId="8" hidden="1">'TPS 06'!$A$1:$O$32</definedName>
    <definedName name="Z_06FDCEC2_959E_4D46_9405_7BD2F118CBBA_.wvu.PrintArea" localSheetId="21" hidden="1">'TPS 07'!$A$1:$K$29</definedName>
    <definedName name="Z_06FDCEC2_959E_4D46_9405_7BD2F118CBBA_.wvu.PrintArea" localSheetId="22" hidden="1">'TPS 08'!$A$1:$K$23</definedName>
    <definedName name="Z_06FDCEC2_959E_4D46_9405_7BD2F118CBBA_.wvu.PrintArea" localSheetId="9" hidden="1">'TPS 09'!$A$1:$O$39</definedName>
    <definedName name="Z_06FDCEC2_959E_4D46_9405_7BD2F118CBBA_.wvu.PrintArea" localSheetId="10" hidden="1">'TPS 10'!$A$1:$O$38</definedName>
    <definedName name="Z_06FDCEC2_959E_4D46_9405_7BD2F118CBBA_.wvu.PrintArea" localSheetId="11" hidden="1">'TPS 11'!$A$1:$O$266</definedName>
    <definedName name="Z_06FDCEC2_959E_4D46_9405_7BD2F118CBBA_.wvu.PrintArea" localSheetId="12" hidden="1">'TPS 12'!$A$1:$O$59</definedName>
    <definedName name="Z_06FDCEC2_959E_4D46_9405_7BD2F118CBBA_.wvu.PrintArea" localSheetId="13" hidden="1">'TPS 13'!$A$1:$O$151</definedName>
    <definedName name="Z_06FDCEC2_959E_4D46_9405_7BD2F118CBBA_.wvu.PrintArea" localSheetId="14" hidden="1">'TPS 14'!$A$2:$O$36</definedName>
    <definedName name="Z_06FDCEC2_959E_4D46_9405_7BD2F118CBBA_.wvu.PrintArea" localSheetId="15" hidden="1">'TPS 15'!$A$2:$T$53</definedName>
    <definedName name="Z_06FDCEC2_959E_4D46_9405_7BD2F118CBBA_.wvu.PrintArea" localSheetId="23" hidden="1">'TPS 16'!$A$2:$K$70</definedName>
    <definedName name="Z_06FDCEC2_959E_4D46_9405_7BD2F118CBBA_.wvu.PrintArea" localSheetId="16" hidden="1">'TPS 17'!$A$2:$R$57</definedName>
    <definedName name="Z_06FDCEC2_959E_4D46_9405_7BD2F118CBBA_.wvu.PrintArea" localSheetId="24" hidden="1">'TPS 18'!$A$2:$K$39</definedName>
    <definedName name="Z_06FDCEC2_959E_4D46_9405_7BD2F118CBBA_.wvu.PrintArea" localSheetId="17" hidden="1">'TPS 19'!$A$2:$P$47</definedName>
    <definedName name="Z_06FDCEC2_959E_4D46_9405_7BD2F118CBBA_.wvu.PrintTitles" localSheetId="3" hidden="1">'TPS 01'!$2:$8</definedName>
    <definedName name="Z_06FDCEC2_959E_4D46_9405_7BD2F118CBBA_.wvu.PrintTitles" localSheetId="5" hidden="1">'TPS 02'!$2:$8</definedName>
    <definedName name="Z_06FDCEC2_959E_4D46_9405_7BD2F118CBBA_.wvu.PrintTitles" localSheetId="6" hidden="1">'TPS 03'!$2:$8</definedName>
    <definedName name="Z_06FDCEC2_959E_4D46_9405_7BD2F118CBBA_.wvu.PrintTitles" localSheetId="20" hidden="1">'TPS 04'!$2:$8</definedName>
    <definedName name="Z_06FDCEC2_959E_4D46_9405_7BD2F118CBBA_.wvu.PrintTitles" localSheetId="11" hidden="1">'TPS 11'!$2:$8</definedName>
    <definedName name="Z_06FDCEC2_959E_4D46_9405_7BD2F118CBBA_.wvu.PrintTitles" localSheetId="13" hidden="1">'TPS 13'!$2:$8</definedName>
    <definedName name="Z_06FDCEC2_959E_4D46_9405_7BD2F118CBBA_.wvu.PrintTitles" localSheetId="23" hidden="1">'TPS 16'!$2:$8</definedName>
    <definedName name="Z_8857D6C6_66AD_4283_84A0_AC3ADAF5FF58_.wvu.FilterData" localSheetId="5" hidden="1">'TPS 02'!$A$7:$G$7</definedName>
    <definedName name="Z_8857D6C6_66AD_4283_84A0_AC3ADAF5FF58_.wvu.FilterData" localSheetId="6" hidden="1">'TPS 03'!$A$7:$G$7</definedName>
    <definedName name="Z_8857D6C6_66AD_4283_84A0_AC3ADAF5FF58_.wvu.FilterData" localSheetId="20" hidden="1">'TPS 04'!$A$7:$E$7</definedName>
    <definedName name="Z_8857D6C6_66AD_4283_84A0_AC3ADAF5FF58_.wvu.FilterData" localSheetId="7" hidden="1">'TPS 05'!$A$7:$G$7</definedName>
    <definedName name="Z_8857D6C6_66AD_4283_84A0_AC3ADAF5FF58_.wvu.FilterData" localSheetId="8" hidden="1">'TPS 06'!$A$7:$G$7</definedName>
    <definedName name="Z_8857D6C6_66AD_4283_84A0_AC3ADAF5FF58_.wvu.FilterData" localSheetId="21" hidden="1">'TPS 07'!$A$7:$E$7</definedName>
    <definedName name="Z_8857D6C6_66AD_4283_84A0_AC3ADAF5FF58_.wvu.FilterData" localSheetId="22" hidden="1">'TPS 08'!$A$7:$E$7</definedName>
    <definedName name="Z_8857D6C6_66AD_4283_84A0_AC3ADAF5FF58_.wvu.FilterData" localSheetId="10" hidden="1">'TPS 10'!$A$7:$G$7</definedName>
    <definedName name="Z_8857D6C6_66AD_4283_84A0_AC3ADAF5FF58_.wvu.FilterData" localSheetId="12" hidden="1">'TPS 12'!$A$10:$G$10</definedName>
    <definedName name="Z_8857D6C6_66AD_4283_84A0_AC3ADAF5FF58_.wvu.FilterData" localSheetId="14" hidden="1">'TPS 14'!$A$7:$G$7</definedName>
    <definedName name="Z_8857D6C6_66AD_4283_84A0_AC3ADAF5FF58_.wvu.FilterData" localSheetId="15" hidden="1">'TPS 15'!$A$7:$J$7</definedName>
    <definedName name="Z_8857D6C6_66AD_4283_84A0_AC3ADAF5FF58_.wvu.FilterData" localSheetId="23" hidden="1">'TPS 16'!$A$7:$E$7</definedName>
    <definedName name="Z_8857D6C6_66AD_4283_84A0_AC3ADAF5FF58_.wvu.FilterData" localSheetId="16" hidden="1">'TPS 17'!$A$7:$J$7</definedName>
    <definedName name="Z_8857D6C6_66AD_4283_84A0_AC3ADAF5FF58_.wvu.FilterData" localSheetId="24" hidden="1">'TPS 18'!$A$7:$E$7</definedName>
    <definedName name="Z_8857D6C6_66AD_4283_84A0_AC3ADAF5FF58_.wvu.FilterData" localSheetId="17" hidden="1">'TPS 19'!$A$6:$D$6</definedName>
    <definedName name="Z_8857D6C6_66AD_4283_84A0_AC3ADAF5FF58_.wvu.PrintArea" localSheetId="0" hidden="1">Instructions!$A$1:$Z$41</definedName>
    <definedName name="Z_8857D6C6_66AD_4283_84A0_AC3ADAF5FF58_.wvu.PrintArea" localSheetId="3" hidden="1">'TPS 01'!$A$1:$O$401</definedName>
    <definedName name="Z_8857D6C6_66AD_4283_84A0_AC3ADAF5FF58_.wvu.PrintArea" localSheetId="5" hidden="1">'TPS 02'!$A$1:$P$111</definedName>
    <definedName name="Z_8857D6C6_66AD_4283_84A0_AC3ADAF5FF58_.wvu.PrintArea" localSheetId="6" hidden="1">'TPS 03'!$A$1:$Q$61</definedName>
    <definedName name="Z_8857D6C6_66AD_4283_84A0_AC3ADAF5FF58_.wvu.PrintArea" localSheetId="20" hidden="1">'TPS 04'!$A$1:$K$44</definedName>
    <definedName name="Z_8857D6C6_66AD_4283_84A0_AC3ADAF5FF58_.wvu.PrintArea" localSheetId="7" hidden="1">'TPS 05'!$A$1:$O$31</definedName>
    <definedName name="Z_8857D6C6_66AD_4283_84A0_AC3ADAF5FF58_.wvu.PrintArea" localSheetId="8" hidden="1">'TPS 06'!$A$1:$O$32</definedName>
    <definedName name="Z_8857D6C6_66AD_4283_84A0_AC3ADAF5FF58_.wvu.PrintArea" localSheetId="21" hidden="1">'TPS 07'!$A$1:$K$29</definedName>
    <definedName name="Z_8857D6C6_66AD_4283_84A0_AC3ADAF5FF58_.wvu.PrintArea" localSheetId="22" hidden="1">'TPS 08'!$A$1:$K$23</definedName>
    <definedName name="Z_8857D6C6_66AD_4283_84A0_AC3ADAF5FF58_.wvu.PrintArea" localSheetId="9" hidden="1">'TPS 09'!$A$1:$O$39</definedName>
    <definedName name="Z_8857D6C6_66AD_4283_84A0_AC3ADAF5FF58_.wvu.PrintArea" localSheetId="10" hidden="1">'TPS 10'!$A$1:$O$38</definedName>
    <definedName name="Z_8857D6C6_66AD_4283_84A0_AC3ADAF5FF58_.wvu.PrintArea" localSheetId="11" hidden="1">'TPS 11'!$A$1:$O$266</definedName>
    <definedName name="Z_8857D6C6_66AD_4283_84A0_AC3ADAF5FF58_.wvu.PrintArea" localSheetId="12" hidden="1">'TPS 12'!$A$1:$O$59</definedName>
    <definedName name="Z_8857D6C6_66AD_4283_84A0_AC3ADAF5FF58_.wvu.PrintArea" localSheetId="13" hidden="1">'TPS 13'!$A$1:$O$151</definedName>
    <definedName name="Z_8857D6C6_66AD_4283_84A0_AC3ADAF5FF58_.wvu.PrintArea" localSheetId="14" hidden="1">'TPS 14'!$A$2:$O$36</definedName>
    <definedName name="Z_8857D6C6_66AD_4283_84A0_AC3ADAF5FF58_.wvu.PrintArea" localSheetId="15" hidden="1">'TPS 15'!$A$2:$T$53</definedName>
    <definedName name="Z_8857D6C6_66AD_4283_84A0_AC3ADAF5FF58_.wvu.PrintArea" localSheetId="23" hidden="1">'TPS 16'!$A$2:$K$70</definedName>
    <definedName name="Z_8857D6C6_66AD_4283_84A0_AC3ADAF5FF58_.wvu.PrintArea" localSheetId="16" hidden="1">'TPS 17'!$A$2:$R$57</definedName>
    <definedName name="Z_8857D6C6_66AD_4283_84A0_AC3ADAF5FF58_.wvu.PrintArea" localSheetId="24" hidden="1">'TPS 18'!$A$2:$K$39</definedName>
    <definedName name="Z_8857D6C6_66AD_4283_84A0_AC3ADAF5FF58_.wvu.PrintArea" localSheetId="17" hidden="1">'TPS 19'!$A$2:$P$47</definedName>
    <definedName name="Z_8857D6C6_66AD_4283_84A0_AC3ADAF5FF58_.wvu.PrintTitles" localSheetId="3" hidden="1">'TPS 01'!$2:$8</definedName>
    <definedName name="Z_8857D6C6_66AD_4283_84A0_AC3ADAF5FF58_.wvu.PrintTitles" localSheetId="5" hidden="1">'TPS 02'!$2:$8</definedName>
    <definedName name="Z_8857D6C6_66AD_4283_84A0_AC3ADAF5FF58_.wvu.PrintTitles" localSheetId="6" hidden="1">'TPS 03'!$2:$8</definedName>
    <definedName name="Z_8857D6C6_66AD_4283_84A0_AC3ADAF5FF58_.wvu.PrintTitles" localSheetId="20" hidden="1">'TPS 04'!$2:$8</definedName>
    <definedName name="Z_8857D6C6_66AD_4283_84A0_AC3ADAF5FF58_.wvu.PrintTitles" localSheetId="11" hidden="1">'TPS 11'!$2:$8</definedName>
    <definedName name="Z_8857D6C6_66AD_4283_84A0_AC3ADAF5FF58_.wvu.PrintTitles" localSheetId="13" hidden="1">'TPS 13'!$2:$8</definedName>
    <definedName name="Z_8857D6C6_66AD_4283_84A0_AC3ADAF5FF58_.wvu.PrintTitles" localSheetId="23" hidden="1">'TPS 16'!$2:$8</definedName>
    <definedName name="Z_89E39B58_CA36_412F_B20A_6FD30317AB4A_.wvu.FilterData" localSheetId="5" hidden="1">'TPS 02'!$A$7:$G$7</definedName>
    <definedName name="Z_89E39B58_CA36_412F_B20A_6FD30317AB4A_.wvu.FilterData" localSheetId="6" hidden="1">'TPS 03'!$A$7:$G$7</definedName>
    <definedName name="Z_89E39B58_CA36_412F_B20A_6FD30317AB4A_.wvu.FilterData" localSheetId="20" hidden="1">'TPS 04'!$A$7:$E$7</definedName>
    <definedName name="Z_89E39B58_CA36_412F_B20A_6FD30317AB4A_.wvu.FilterData" localSheetId="7" hidden="1">'TPS 05'!$A$7:$G$7</definedName>
    <definedName name="Z_89E39B58_CA36_412F_B20A_6FD30317AB4A_.wvu.FilterData" localSheetId="8" hidden="1">'TPS 06'!$A$7:$G$7</definedName>
    <definedName name="Z_89E39B58_CA36_412F_B20A_6FD30317AB4A_.wvu.FilterData" localSheetId="21" hidden="1">'TPS 07'!$A$7:$E$7</definedName>
    <definedName name="Z_89E39B58_CA36_412F_B20A_6FD30317AB4A_.wvu.FilterData" localSheetId="22" hidden="1">'TPS 08'!$A$7:$E$7</definedName>
    <definedName name="Z_89E39B58_CA36_412F_B20A_6FD30317AB4A_.wvu.FilterData" localSheetId="10" hidden="1">'TPS 10'!$A$7:$G$7</definedName>
    <definedName name="Z_89E39B58_CA36_412F_B20A_6FD30317AB4A_.wvu.FilterData" localSheetId="12" hidden="1">'TPS 12'!$A$10:$G$10</definedName>
    <definedName name="Z_89E39B58_CA36_412F_B20A_6FD30317AB4A_.wvu.FilterData" localSheetId="14" hidden="1">'TPS 14'!$A$7:$G$7</definedName>
    <definedName name="Z_89E39B58_CA36_412F_B20A_6FD30317AB4A_.wvu.FilterData" localSheetId="15" hidden="1">'TPS 15'!$A$7:$J$7</definedName>
    <definedName name="Z_89E39B58_CA36_412F_B20A_6FD30317AB4A_.wvu.FilterData" localSheetId="23" hidden="1">'TPS 16'!$A$7:$E$7</definedName>
    <definedName name="Z_89E39B58_CA36_412F_B20A_6FD30317AB4A_.wvu.FilterData" localSheetId="16" hidden="1">'TPS 17'!$A$7:$J$7</definedName>
    <definedName name="Z_89E39B58_CA36_412F_B20A_6FD30317AB4A_.wvu.FilterData" localSheetId="24" hidden="1">'TPS 18'!$A$7:$E$7</definedName>
    <definedName name="Z_89E39B58_CA36_412F_B20A_6FD30317AB4A_.wvu.FilterData" localSheetId="17" hidden="1">'TPS 19'!$A$6:$D$6</definedName>
    <definedName name="Z_89E39B58_CA36_412F_B20A_6FD30317AB4A_.wvu.PrintArea" localSheetId="0" hidden="1">Instructions!$A$1:$Z$41</definedName>
    <definedName name="Z_89E39B58_CA36_412F_B20A_6FD30317AB4A_.wvu.PrintArea" localSheetId="3" hidden="1">'TPS 01'!$A$1:$O$401</definedName>
    <definedName name="Z_89E39B58_CA36_412F_B20A_6FD30317AB4A_.wvu.PrintArea" localSheetId="5" hidden="1">'TPS 02'!$A$1:$P$111</definedName>
    <definedName name="Z_89E39B58_CA36_412F_B20A_6FD30317AB4A_.wvu.PrintArea" localSheetId="6" hidden="1">'TPS 03'!$A$1:$Q$61</definedName>
    <definedName name="Z_89E39B58_CA36_412F_B20A_6FD30317AB4A_.wvu.PrintArea" localSheetId="20" hidden="1">'TPS 04'!$A$1:$K$44</definedName>
    <definedName name="Z_89E39B58_CA36_412F_B20A_6FD30317AB4A_.wvu.PrintArea" localSheetId="7" hidden="1">'TPS 05'!$A$1:$O$31</definedName>
    <definedName name="Z_89E39B58_CA36_412F_B20A_6FD30317AB4A_.wvu.PrintArea" localSheetId="8" hidden="1">'TPS 06'!$A$1:$O$32</definedName>
    <definedName name="Z_89E39B58_CA36_412F_B20A_6FD30317AB4A_.wvu.PrintArea" localSheetId="21" hidden="1">'TPS 07'!$A$1:$K$29</definedName>
    <definedName name="Z_89E39B58_CA36_412F_B20A_6FD30317AB4A_.wvu.PrintArea" localSheetId="22" hidden="1">'TPS 08'!$A$1:$K$23</definedName>
    <definedName name="Z_89E39B58_CA36_412F_B20A_6FD30317AB4A_.wvu.PrintArea" localSheetId="9" hidden="1">'TPS 09'!$A$1:$O$39</definedName>
    <definedName name="Z_89E39B58_CA36_412F_B20A_6FD30317AB4A_.wvu.PrintArea" localSheetId="10" hidden="1">'TPS 10'!$A$1:$O$38</definedName>
    <definedName name="Z_89E39B58_CA36_412F_B20A_6FD30317AB4A_.wvu.PrintArea" localSheetId="11" hidden="1">'TPS 11'!$A$1:$O$266</definedName>
    <definedName name="Z_89E39B58_CA36_412F_B20A_6FD30317AB4A_.wvu.PrintArea" localSheetId="12" hidden="1">'TPS 12'!$A$1:$O$59</definedName>
    <definedName name="Z_89E39B58_CA36_412F_B20A_6FD30317AB4A_.wvu.PrintArea" localSheetId="13" hidden="1">'TPS 13'!$A$1:$O$151</definedName>
    <definedName name="Z_89E39B58_CA36_412F_B20A_6FD30317AB4A_.wvu.PrintArea" localSheetId="14" hidden="1">'TPS 14'!$A$2:$O$36</definedName>
    <definedName name="Z_89E39B58_CA36_412F_B20A_6FD30317AB4A_.wvu.PrintArea" localSheetId="15" hidden="1">'TPS 15'!$A$2:$T$53</definedName>
    <definedName name="Z_89E39B58_CA36_412F_B20A_6FD30317AB4A_.wvu.PrintArea" localSheetId="23" hidden="1">'TPS 16'!$A$2:$K$70</definedName>
    <definedName name="Z_89E39B58_CA36_412F_B20A_6FD30317AB4A_.wvu.PrintArea" localSheetId="16" hidden="1">'TPS 17'!$A$2:$R$57</definedName>
    <definedName name="Z_89E39B58_CA36_412F_B20A_6FD30317AB4A_.wvu.PrintArea" localSheetId="24" hidden="1">'TPS 18'!$A$2:$K$39</definedName>
    <definedName name="Z_89E39B58_CA36_412F_B20A_6FD30317AB4A_.wvu.PrintArea" localSheetId="17" hidden="1">'TPS 19'!$A$2:$P$47</definedName>
    <definedName name="Z_89E39B58_CA36_412F_B20A_6FD30317AB4A_.wvu.PrintTitles" localSheetId="3" hidden="1">'TPS 01'!$2:$8</definedName>
    <definedName name="Z_89E39B58_CA36_412F_B20A_6FD30317AB4A_.wvu.PrintTitles" localSheetId="5" hidden="1">'TPS 02'!$2:$8</definedName>
    <definedName name="Z_89E39B58_CA36_412F_B20A_6FD30317AB4A_.wvu.PrintTitles" localSheetId="6" hidden="1">'TPS 03'!$2:$8</definedName>
    <definedName name="Z_89E39B58_CA36_412F_B20A_6FD30317AB4A_.wvu.PrintTitles" localSheetId="20" hidden="1">'TPS 04'!$2:$8</definedName>
    <definedName name="Z_89E39B58_CA36_412F_B20A_6FD30317AB4A_.wvu.PrintTitles" localSheetId="11" hidden="1">'TPS 11'!$2:$8</definedName>
    <definedName name="Z_89E39B58_CA36_412F_B20A_6FD30317AB4A_.wvu.PrintTitles" localSheetId="13" hidden="1">'TPS 13'!$2:$8</definedName>
    <definedName name="Z_89E39B58_CA36_412F_B20A_6FD30317AB4A_.wvu.PrintTitles" localSheetId="23" hidden="1">'TPS 16'!$2:$8</definedName>
    <definedName name="Z_91CAAA4C_6B39_449B_83EF_3C74964B16D5_.wvu.FilterData" localSheetId="5" hidden="1">'TPS 02'!$A$7:$G$7</definedName>
    <definedName name="Z_91CAAA4C_6B39_449B_83EF_3C74964B16D5_.wvu.FilterData" localSheetId="6" hidden="1">'TPS 03'!$A$7:$G$7</definedName>
    <definedName name="Z_91CAAA4C_6B39_449B_83EF_3C74964B16D5_.wvu.FilterData" localSheetId="20" hidden="1">'TPS 04'!$A$7:$E$7</definedName>
    <definedName name="Z_91CAAA4C_6B39_449B_83EF_3C74964B16D5_.wvu.FilterData" localSheetId="7" hidden="1">'TPS 05'!$A$7:$G$7</definedName>
    <definedName name="Z_91CAAA4C_6B39_449B_83EF_3C74964B16D5_.wvu.FilterData" localSheetId="8" hidden="1">'TPS 06'!$A$7:$G$7</definedName>
    <definedName name="Z_91CAAA4C_6B39_449B_83EF_3C74964B16D5_.wvu.FilterData" localSheetId="21" hidden="1">'TPS 07'!$A$7:$E$7</definedName>
    <definedName name="Z_91CAAA4C_6B39_449B_83EF_3C74964B16D5_.wvu.FilterData" localSheetId="22" hidden="1">'TPS 08'!$A$7:$E$7</definedName>
    <definedName name="Z_91CAAA4C_6B39_449B_83EF_3C74964B16D5_.wvu.FilterData" localSheetId="10" hidden="1">'TPS 10'!$A$7:$G$7</definedName>
    <definedName name="Z_91CAAA4C_6B39_449B_83EF_3C74964B16D5_.wvu.FilterData" localSheetId="12" hidden="1">'TPS 12'!$A$10:$G$10</definedName>
    <definedName name="Z_91CAAA4C_6B39_449B_83EF_3C74964B16D5_.wvu.FilterData" localSheetId="14" hidden="1">'TPS 14'!$A$7:$G$7</definedName>
    <definedName name="Z_91CAAA4C_6B39_449B_83EF_3C74964B16D5_.wvu.FilterData" localSheetId="15" hidden="1">'TPS 15'!$A$7:$J$7</definedName>
    <definedName name="Z_91CAAA4C_6B39_449B_83EF_3C74964B16D5_.wvu.FilterData" localSheetId="23" hidden="1">'TPS 16'!$A$7:$E$7</definedName>
    <definedName name="Z_91CAAA4C_6B39_449B_83EF_3C74964B16D5_.wvu.FilterData" localSheetId="16" hidden="1">'TPS 17'!$A$7:$J$7</definedName>
    <definedName name="Z_91CAAA4C_6B39_449B_83EF_3C74964B16D5_.wvu.FilterData" localSheetId="24" hidden="1">'TPS 18'!$A$7:$E$7</definedName>
    <definedName name="Z_91CAAA4C_6B39_449B_83EF_3C74964B16D5_.wvu.FilterData" localSheetId="17" hidden="1">'TPS 19'!$A$6:$D$6</definedName>
    <definedName name="Z_91CAAA4C_6B39_449B_83EF_3C74964B16D5_.wvu.PrintArea" localSheetId="0" hidden="1">Instructions!$A$1:$Z$41</definedName>
    <definedName name="Z_91CAAA4C_6B39_449B_83EF_3C74964B16D5_.wvu.PrintArea" localSheetId="3" hidden="1">'TPS 01'!$A$1:$O$401</definedName>
    <definedName name="Z_91CAAA4C_6B39_449B_83EF_3C74964B16D5_.wvu.PrintArea" localSheetId="5" hidden="1">'TPS 02'!$A$1:$P$111</definedName>
    <definedName name="Z_91CAAA4C_6B39_449B_83EF_3C74964B16D5_.wvu.PrintArea" localSheetId="6" hidden="1">'TPS 03'!$A$1:$Q$61</definedName>
    <definedName name="Z_91CAAA4C_6B39_449B_83EF_3C74964B16D5_.wvu.PrintArea" localSheetId="20" hidden="1">'TPS 04'!$A$1:$K$44</definedName>
    <definedName name="Z_91CAAA4C_6B39_449B_83EF_3C74964B16D5_.wvu.PrintArea" localSheetId="7" hidden="1">'TPS 05'!$A$1:$O$31</definedName>
    <definedName name="Z_91CAAA4C_6B39_449B_83EF_3C74964B16D5_.wvu.PrintArea" localSheetId="8" hidden="1">'TPS 06'!$A$1:$O$32</definedName>
    <definedName name="Z_91CAAA4C_6B39_449B_83EF_3C74964B16D5_.wvu.PrintArea" localSheetId="21" hidden="1">'TPS 07'!$A$1:$K$29</definedName>
    <definedName name="Z_91CAAA4C_6B39_449B_83EF_3C74964B16D5_.wvu.PrintArea" localSheetId="22" hidden="1">'TPS 08'!$A$1:$K$23</definedName>
    <definedName name="Z_91CAAA4C_6B39_449B_83EF_3C74964B16D5_.wvu.PrintArea" localSheetId="9" hidden="1">'TPS 09'!$A$1:$O$39</definedName>
    <definedName name="Z_91CAAA4C_6B39_449B_83EF_3C74964B16D5_.wvu.PrintArea" localSheetId="10" hidden="1">'TPS 10'!$A$1:$O$38</definedName>
    <definedName name="Z_91CAAA4C_6B39_449B_83EF_3C74964B16D5_.wvu.PrintArea" localSheetId="11" hidden="1">'TPS 11'!$A$1:$O$266</definedName>
    <definedName name="Z_91CAAA4C_6B39_449B_83EF_3C74964B16D5_.wvu.PrintArea" localSheetId="12" hidden="1">'TPS 12'!$A$1:$O$59</definedName>
    <definedName name="Z_91CAAA4C_6B39_449B_83EF_3C74964B16D5_.wvu.PrintArea" localSheetId="13" hidden="1">'TPS 13'!$A$1:$O$151</definedName>
    <definedName name="Z_91CAAA4C_6B39_449B_83EF_3C74964B16D5_.wvu.PrintArea" localSheetId="14" hidden="1">'TPS 14'!$A$2:$O$36</definedName>
    <definedName name="Z_91CAAA4C_6B39_449B_83EF_3C74964B16D5_.wvu.PrintArea" localSheetId="15" hidden="1">'TPS 15'!$A$2:$T$53</definedName>
    <definedName name="Z_91CAAA4C_6B39_449B_83EF_3C74964B16D5_.wvu.PrintArea" localSheetId="23" hidden="1">'TPS 16'!$A$2:$K$70</definedName>
    <definedName name="Z_91CAAA4C_6B39_449B_83EF_3C74964B16D5_.wvu.PrintArea" localSheetId="16" hidden="1">'TPS 17'!$A$2:$R$57</definedName>
    <definedName name="Z_91CAAA4C_6B39_449B_83EF_3C74964B16D5_.wvu.PrintArea" localSheetId="24" hidden="1">'TPS 18'!$A$2:$K$39</definedName>
    <definedName name="Z_91CAAA4C_6B39_449B_83EF_3C74964B16D5_.wvu.PrintArea" localSheetId="17" hidden="1">'TPS 19'!$A$2:$P$47</definedName>
    <definedName name="Z_91CAAA4C_6B39_449B_83EF_3C74964B16D5_.wvu.PrintTitles" localSheetId="3" hidden="1">'TPS 01'!$2:$8</definedName>
    <definedName name="Z_91CAAA4C_6B39_449B_83EF_3C74964B16D5_.wvu.PrintTitles" localSheetId="5" hidden="1">'TPS 02'!$2:$8</definedName>
    <definedName name="Z_91CAAA4C_6B39_449B_83EF_3C74964B16D5_.wvu.PrintTitles" localSheetId="6" hidden="1">'TPS 03'!$2:$8</definedName>
    <definedName name="Z_91CAAA4C_6B39_449B_83EF_3C74964B16D5_.wvu.PrintTitles" localSheetId="20" hidden="1">'TPS 04'!$2:$8</definedName>
    <definedName name="Z_91CAAA4C_6B39_449B_83EF_3C74964B16D5_.wvu.PrintTitles" localSheetId="11" hidden="1">'TPS 11'!$2:$8</definedName>
    <definedName name="Z_91CAAA4C_6B39_449B_83EF_3C74964B16D5_.wvu.PrintTitles" localSheetId="13" hidden="1">'TPS 13'!$2:$8</definedName>
    <definedName name="Z_91CAAA4C_6B39_449B_83EF_3C74964B16D5_.wvu.PrintTitles" localSheetId="23" hidden="1">'TPS 16'!$2:$8</definedName>
    <definedName name="Z_C4F8BA2B_1548_4013_B30A_9D4C80FA8E4C_.wvu.FilterData" localSheetId="5" hidden="1">'TPS 02'!$A$7:$G$7</definedName>
    <definedName name="Z_C4F8BA2B_1548_4013_B30A_9D4C80FA8E4C_.wvu.FilterData" localSheetId="6" hidden="1">'TPS 03'!$A$7:$G$7</definedName>
    <definedName name="Z_C4F8BA2B_1548_4013_B30A_9D4C80FA8E4C_.wvu.FilterData" localSheetId="20" hidden="1">'TPS 04'!$A$7:$E$7</definedName>
    <definedName name="Z_C4F8BA2B_1548_4013_B30A_9D4C80FA8E4C_.wvu.FilterData" localSheetId="7" hidden="1">'TPS 05'!$A$7:$G$7</definedName>
    <definedName name="Z_C4F8BA2B_1548_4013_B30A_9D4C80FA8E4C_.wvu.FilterData" localSheetId="8" hidden="1">'TPS 06'!$A$7:$G$7</definedName>
    <definedName name="Z_C4F8BA2B_1548_4013_B30A_9D4C80FA8E4C_.wvu.FilterData" localSheetId="21" hidden="1">'TPS 07'!$A$7:$E$7</definedName>
    <definedName name="Z_C4F8BA2B_1548_4013_B30A_9D4C80FA8E4C_.wvu.FilterData" localSheetId="22" hidden="1">'TPS 08'!$A$7:$E$7</definedName>
    <definedName name="Z_C4F8BA2B_1548_4013_B30A_9D4C80FA8E4C_.wvu.FilterData" localSheetId="10" hidden="1">'TPS 10'!$A$7:$G$7</definedName>
    <definedName name="Z_C4F8BA2B_1548_4013_B30A_9D4C80FA8E4C_.wvu.FilterData" localSheetId="12" hidden="1">'TPS 12'!$A$10:$G$10</definedName>
    <definedName name="Z_C4F8BA2B_1548_4013_B30A_9D4C80FA8E4C_.wvu.FilterData" localSheetId="14" hidden="1">'TPS 14'!$A$7:$G$7</definedName>
    <definedName name="Z_C4F8BA2B_1548_4013_B30A_9D4C80FA8E4C_.wvu.FilterData" localSheetId="15" hidden="1">'TPS 15'!$A$7:$J$7</definedName>
    <definedName name="Z_C4F8BA2B_1548_4013_B30A_9D4C80FA8E4C_.wvu.FilterData" localSheetId="23" hidden="1">'TPS 16'!$A$7:$E$7</definedName>
    <definedName name="Z_C4F8BA2B_1548_4013_B30A_9D4C80FA8E4C_.wvu.FilterData" localSheetId="16" hidden="1">'TPS 17'!$A$7:$J$7</definedName>
    <definedName name="Z_C4F8BA2B_1548_4013_B30A_9D4C80FA8E4C_.wvu.FilterData" localSheetId="24" hidden="1">'TPS 18'!$A$7:$E$7</definedName>
    <definedName name="Z_C4F8BA2B_1548_4013_B30A_9D4C80FA8E4C_.wvu.FilterData" localSheetId="17" hidden="1">'TPS 19'!$A$6:$D$6</definedName>
    <definedName name="Z_C4F8BA2B_1548_4013_B30A_9D4C80FA8E4C_.wvu.PrintArea" localSheetId="3" hidden="1">'TPS 01'!$A$2:$O$401</definedName>
    <definedName name="Z_C4F8BA2B_1548_4013_B30A_9D4C80FA8E4C_.wvu.PrintArea" localSheetId="5" hidden="1">'TPS 02'!$A$2:$P$111</definedName>
    <definedName name="Z_C4F8BA2B_1548_4013_B30A_9D4C80FA8E4C_.wvu.PrintArea" localSheetId="6" hidden="1">'TPS 03'!$A$2:$Q$61</definedName>
    <definedName name="Z_C4F8BA2B_1548_4013_B30A_9D4C80FA8E4C_.wvu.PrintArea" localSheetId="20" hidden="1">'TPS 04'!$A$2:$K$44</definedName>
    <definedName name="Z_C4F8BA2B_1548_4013_B30A_9D4C80FA8E4C_.wvu.PrintArea" localSheetId="7" hidden="1">'TPS 05'!$A$2:$O$31</definedName>
    <definedName name="Z_C4F8BA2B_1548_4013_B30A_9D4C80FA8E4C_.wvu.PrintArea" localSheetId="8" hidden="1">'TPS 06'!$A$2:$O$32</definedName>
    <definedName name="Z_C4F8BA2B_1548_4013_B30A_9D4C80FA8E4C_.wvu.PrintArea" localSheetId="21" hidden="1">'TPS 07'!$A$2:$K$29</definedName>
    <definedName name="Z_C4F8BA2B_1548_4013_B30A_9D4C80FA8E4C_.wvu.PrintArea" localSheetId="22" hidden="1">'TPS 08'!$A$2:$K$23</definedName>
    <definedName name="Z_C4F8BA2B_1548_4013_B30A_9D4C80FA8E4C_.wvu.PrintArea" localSheetId="9" hidden="1">'TPS 09'!$A$2:$O$39</definedName>
    <definedName name="Z_C4F8BA2B_1548_4013_B30A_9D4C80FA8E4C_.wvu.PrintArea" localSheetId="10" hidden="1">'TPS 10'!$A$2:$O$38</definedName>
    <definedName name="Z_C4F8BA2B_1548_4013_B30A_9D4C80FA8E4C_.wvu.PrintArea" localSheetId="11" hidden="1">'TPS 11'!$A$2:$O$266</definedName>
    <definedName name="Z_C4F8BA2B_1548_4013_B30A_9D4C80FA8E4C_.wvu.PrintArea" localSheetId="12" hidden="1">'TPS 12'!$A$2:$O$60</definedName>
    <definedName name="Z_C4F8BA2B_1548_4013_B30A_9D4C80FA8E4C_.wvu.PrintArea" localSheetId="13" hidden="1">'TPS 13'!$A$2:$O$151</definedName>
    <definedName name="Z_C4F8BA2B_1548_4013_B30A_9D4C80FA8E4C_.wvu.PrintArea" localSheetId="14" hidden="1">'TPS 14'!$A$2:$O$36</definedName>
    <definedName name="Z_C4F8BA2B_1548_4013_B30A_9D4C80FA8E4C_.wvu.PrintArea" localSheetId="15" hidden="1">'TPS 15'!$A$2:$T$53</definedName>
    <definedName name="Z_C4F8BA2B_1548_4013_B30A_9D4C80FA8E4C_.wvu.PrintArea" localSheetId="23" hidden="1">'TPS 16'!$A$2:$K$70</definedName>
    <definedName name="Z_C4F8BA2B_1548_4013_B30A_9D4C80FA8E4C_.wvu.PrintArea" localSheetId="16" hidden="1">'TPS 17'!$A$2:$R$57</definedName>
    <definedName name="Z_C4F8BA2B_1548_4013_B30A_9D4C80FA8E4C_.wvu.PrintArea" localSheetId="24" hidden="1">'TPS 18'!$A$2:$K$39</definedName>
    <definedName name="Z_C4F8BA2B_1548_4013_B30A_9D4C80FA8E4C_.wvu.PrintArea" localSheetId="17" hidden="1">'TPS 19'!$A$2:$P$47</definedName>
    <definedName name="Z_C4F8BA2B_1548_4013_B30A_9D4C80FA8E4C_.wvu.PrintTitles" localSheetId="3" hidden="1">'TPS 01'!$2:$8</definedName>
    <definedName name="Z_C4F8BA2B_1548_4013_B30A_9D4C80FA8E4C_.wvu.PrintTitles" localSheetId="5" hidden="1">'TPS 02'!$2:$8</definedName>
    <definedName name="Z_C4F8BA2B_1548_4013_B30A_9D4C80FA8E4C_.wvu.PrintTitles" localSheetId="6" hidden="1">'TPS 03'!$2:$8</definedName>
    <definedName name="Z_C4F8BA2B_1548_4013_B30A_9D4C80FA8E4C_.wvu.PrintTitles" localSheetId="20" hidden="1">'TPS 04'!$2:$8</definedName>
    <definedName name="Z_C4F8BA2B_1548_4013_B30A_9D4C80FA8E4C_.wvu.PrintTitles" localSheetId="11" hidden="1">'TPS 11'!$2:$8</definedName>
    <definedName name="Z_C4F8BA2B_1548_4013_B30A_9D4C80FA8E4C_.wvu.PrintTitles" localSheetId="13" hidden="1">'TPS 13'!$2:$8</definedName>
    <definedName name="Z_C4F8BA2B_1548_4013_B30A_9D4C80FA8E4C_.wvu.PrintTitles" localSheetId="23" hidden="1">'TPS 16'!$2:$8</definedName>
    <definedName name="Z_FD3E5715_41F6_42E3_B43C_45DA91BE010D_.wvu.FilterData" localSheetId="5" hidden="1">'TPS 02'!$A$7:$G$7</definedName>
    <definedName name="Z_FD3E5715_41F6_42E3_B43C_45DA91BE010D_.wvu.FilterData" localSheetId="6" hidden="1">'TPS 03'!$A$7:$G$7</definedName>
    <definedName name="Z_FD3E5715_41F6_42E3_B43C_45DA91BE010D_.wvu.FilterData" localSheetId="20" hidden="1">'TPS 04'!$A$7:$E$7</definedName>
    <definedName name="Z_FD3E5715_41F6_42E3_B43C_45DA91BE010D_.wvu.FilterData" localSheetId="7" hidden="1">'TPS 05'!$A$7:$G$7</definedName>
    <definedName name="Z_FD3E5715_41F6_42E3_B43C_45DA91BE010D_.wvu.FilterData" localSheetId="8" hidden="1">'TPS 06'!$A$7:$G$7</definedName>
    <definedName name="Z_FD3E5715_41F6_42E3_B43C_45DA91BE010D_.wvu.FilterData" localSheetId="21" hidden="1">'TPS 07'!$A$7:$E$7</definedName>
    <definedName name="Z_FD3E5715_41F6_42E3_B43C_45DA91BE010D_.wvu.FilterData" localSheetId="22" hidden="1">'TPS 08'!$A$7:$E$7</definedName>
    <definedName name="Z_FD3E5715_41F6_42E3_B43C_45DA91BE010D_.wvu.FilterData" localSheetId="10" hidden="1">'TPS 10'!$A$7:$G$7</definedName>
    <definedName name="Z_FD3E5715_41F6_42E3_B43C_45DA91BE010D_.wvu.FilterData" localSheetId="12" hidden="1">'TPS 12'!$A$10:$G$10</definedName>
    <definedName name="Z_FD3E5715_41F6_42E3_B43C_45DA91BE010D_.wvu.FilterData" localSheetId="14" hidden="1">'TPS 14'!$A$7:$G$7</definedName>
    <definedName name="Z_FD3E5715_41F6_42E3_B43C_45DA91BE010D_.wvu.FilterData" localSheetId="15" hidden="1">'TPS 15'!$A$7:$J$7</definedName>
    <definedName name="Z_FD3E5715_41F6_42E3_B43C_45DA91BE010D_.wvu.FilterData" localSheetId="23" hidden="1">'TPS 16'!$A$7:$E$7</definedName>
    <definedName name="Z_FD3E5715_41F6_42E3_B43C_45DA91BE010D_.wvu.FilterData" localSheetId="16" hidden="1">'TPS 17'!$A$7:$J$7</definedName>
    <definedName name="Z_FD3E5715_41F6_42E3_B43C_45DA91BE010D_.wvu.FilterData" localSheetId="24" hidden="1">'TPS 18'!$A$7:$E$7</definedName>
    <definedName name="Z_FD3E5715_41F6_42E3_B43C_45DA91BE010D_.wvu.FilterData" localSheetId="17" hidden="1">'TPS 19'!$A$6:$D$6</definedName>
    <definedName name="Z_FD3E5715_41F6_42E3_B43C_45DA91BE010D_.wvu.PrintArea" localSheetId="0" hidden="1">Instructions!$A$1:$Z$59</definedName>
    <definedName name="Z_FD3E5715_41F6_42E3_B43C_45DA91BE010D_.wvu.PrintArea" localSheetId="3" hidden="1">'TPS 01'!$A$1:$O$401</definedName>
    <definedName name="Z_FD3E5715_41F6_42E3_B43C_45DA91BE010D_.wvu.PrintArea" localSheetId="5" hidden="1">'TPS 02'!$A$1:$P$111</definedName>
    <definedName name="Z_FD3E5715_41F6_42E3_B43C_45DA91BE010D_.wvu.PrintArea" localSheetId="6" hidden="1">'TPS 03'!$A$1:$Q$61</definedName>
    <definedName name="Z_FD3E5715_41F6_42E3_B43C_45DA91BE010D_.wvu.PrintArea" localSheetId="20" hidden="1">'TPS 04'!$A$1:$K$44</definedName>
    <definedName name="Z_FD3E5715_41F6_42E3_B43C_45DA91BE010D_.wvu.PrintArea" localSheetId="7" hidden="1">'TPS 05'!$A$1:$O$31</definedName>
    <definedName name="Z_FD3E5715_41F6_42E3_B43C_45DA91BE010D_.wvu.PrintArea" localSheetId="8" hidden="1">'TPS 06'!$A$1:$O$32</definedName>
    <definedName name="Z_FD3E5715_41F6_42E3_B43C_45DA91BE010D_.wvu.PrintArea" localSheetId="21" hidden="1">'TPS 07'!$A$1:$K$29</definedName>
    <definedName name="Z_FD3E5715_41F6_42E3_B43C_45DA91BE010D_.wvu.PrintArea" localSheetId="22" hidden="1">'TPS 08'!$A$1:$K$23</definedName>
    <definedName name="Z_FD3E5715_41F6_42E3_B43C_45DA91BE010D_.wvu.PrintArea" localSheetId="9" hidden="1">'TPS 09'!$A$1:$O$39</definedName>
    <definedName name="Z_FD3E5715_41F6_42E3_B43C_45DA91BE010D_.wvu.PrintArea" localSheetId="10" hidden="1">'TPS 10'!$A$1:$O$38</definedName>
    <definedName name="Z_FD3E5715_41F6_42E3_B43C_45DA91BE010D_.wvu.PrintArea" localSheetId="11" hidden="1">'TPS 11'!$A$1:$O$266</definedName>
    <definedName name="Z_FD3E5715_41F6_42E3_B43C_45DA91BE010D_.wvu.PrintArea" localSheetId="12" hidden="1">'TPS 12'!$A$1:$O$59</definedName>
    <definedName name="Z_FD3E5715_41F6_42E3_B43C_45DA91BE010D_.wvu.PrintArea" localSheetId="13" hidden="1">'TPS 13'!$A$1:$O$151</definedName>
    <definedName name="Z_FD3E5715_41F6_42E3_B43C_45DA91BE010D_.wvu.PrintArea" localSheetId="14" hidden="1">'TPS 14'!$A$2:$O$36</definedName>
    <definedName name="Z_FD3E5715_41F6_42E3_B43C_45DA91BE010D_.wvu.PrintArea" localSheetId="15" hidden="1">'TPS 15'!$A$2:$T$53</definedName>
    <definedName name="Z_FD3E5715_41F6_42E3_B43C_45DA91BE010D_.wvu.PrintArea" localSheetId="23" hidden="1">'TPS 16'!$A$2:$K$70</definedName>
    <definedName name="Z_FD3E5715_41F6_42E3_B43C_45DA91BE010D_.wvu.PrintArea" localSheetId="16" hidden="1">'TPS 17'!$A$2:$R$57</definedName>
    <definedName name="Z_FD3E5715_41F6_42E3_B43C_45DA91BE010D_.wvu.PrintArea" localSheetId="24" hidden="1">'TPS 18'!$A$2:$K$39</definedName>
    <definedName name="Z_FD3E5715_41F6_42E3_B43C_45DA91BE010D_.wvu.PrintArea" localSheetId="17" hidden="1">'TPS 19'!$A$2:$P$47</definedName>
    <definedName name="Z_FD3E5715_41F6_42E3_B43C_45DA91BE010D_.wvu.PrintTitles" localSheetId="3" hidden="1">'TPS 01'!$2:$8</definedName>
    <definedName name="Z_FD3E5715_41F6_42E3_B43C_45DA91BE010D_.wvu.PrintTitles" localSheetId="5" hidden="1">'TPS 02'!$2:$8</definedName>
    <definedName name="Z_FD3E5715_41F6_42E3_B43C_45DA91BE010D_.wvu.PrintTitles" localSheetId="6" hidden="1">'TPS 03'!$2:$8</definedName>
    <definedName name="Z_FD3E5715_41F6_42E3_B43C_45DA91BE010D_.wvu.PrintTitles" localSheetId="20" hidden="1">'TPS 04'!$2:$8</definedName>
    <definedName name="Z_FD3E5715_41F6_42E3_B43C_45DA91BE010D_.wvu.PrintTitles" localSheetId="11" hidden="1">'TPS 11'!$2:$8</definedName>
    <definedName name="Z_FD3E5715_41F6_42E3_B43C_45DA91BE010D_.wvu.PrintTitles" localSheetId="13" hidden="1">'TPS 13'!$2:$8</definedName>
    <definedName name="Z_FD3E5715_41F6_42E3_B43C_45DA91BE010D_.wvu.PrintTitles" localSheetId="23" hidden="1">'TPS 16'!$2:$8</definedName>
  </definedNames>
  <calcPr calcId="191028"/>
  <customWorkbookViews>
    <customWorkbookView name="TORSON, NED CIV DFAS - Personal View" guid="{8857D6C6-66AD-4283-84A0-AC3ADAF5FF58}" mergeInterval="0" personalView="1" maximized="1" windowWidth="1280" windowHeight="838" tabRatio="876" activeSheetId="23"/>
    <customWorkbookView name="Micky Chopra - Personal View" guid="{FD3E5715-41F6-42E3-B43C-45DA91BE010D}" mergeInterval="0" personalView="1" maximized="1" windowWidth="1276" windowHeight="785" tabRatio="867" activeSheetId="1"/>
    <customWorkbookView name="Scott Young - Personal View" guid="{06FDCEC2-959E-4D46-9405-7BD2F118CBBA}" mergeInterval="0" personalView="1" maximized="1" xWindow="-8" yWindow="-8" windowWidth="1696" windowHeight="1026" tabRatio="867" activeSheetId="21"/>
    <customWorkbookView name="Scott Henderson - Personal View" guid="{C4F8BA2B-1548-4013-B30A-9D4C80FA8E4C}" mergeInterval="0" personalView="1" maximized="1" windowWidth="1280" windowHeight="773" tabRatio="876" activeSheetId="4"/>
    <customWorkbookView name="James F. Karl - Personal View" guid="{91CAAA4C-6B39-449B-83EF-3C74964B16D5}" mergeInterval="0" personalView="1" maximized="1" xWindow="-8" yWindow="6" windowWidth="1456" windowHeight="902" tabRatio="876" activeSheetId="8"/>
    <customWorkbookView name="rollinm - Personal View" guid="{89E39B58-CA36-412F-B20A-6FD30317AB4A}" mergeInterval="0" personalView="1" maximized="1" xWindow="-8" yWindow="6" windowWidth="1456" windowHeight="862" tabRatio="876" activeSheetId="6"/>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25" i="21" l="1"/>
  <c r="L18" i="17"/>
  <c r="D28" i="10"/>
  <c r="E29" i="7"/>
  <c r="L35" i="10"/>
  <c r="D27" i="10"/>
  <c r="D29" i="10"/>
  <c r="M41" i="6"/>
  <c r="D287" i="4"/>
  <c r="D286" i="4"/>
  <c r="E28" i="7"/>
  <c r="E30" i="7" s="1"/>
  <c r="N35" i="23"/>
  <c r="N34" i="23"/>
  <c r="M35" i="23"/>
  <c r="M34" i="23"/>
  <c r="O24" i="21"/>
  <c r="P25" i="21"/>
  <c r="P24" i="21"/>
  <c r="P31" i="19"/>
  <c r="P30" i="19"/>
  <c r="O31" i="19"/>
  <c r="O30" i="19"/>
  <c r="D51" i="16"/>
  <c r="D50" i="16"/>
  <c r="M33" i="15"/>
  <c r="M32" i="15"/>
  <c r="L33" i="15"/>
  <c r="L32" i="15"/>
  <c r="L34" i="15" s="1"/>
  <c r="D29" i="14"/>
  <c r="D28" i="14"/>
  <c r="E29" i="14"/>
  <c r="E28" i="14"/>
  <c r="E26" i="13"/>
  <c r="E25" i="13"/>
  <c r="D26" i="13"/>
  <c r="D25" i="13"/>
  <c r="L34" i="10"/>
  <c r="M35" i="10"/>
  <c r="M34" i="10"/>
  <c r="E28" i="10"/>
  <c r="E27" i="10"/>
  <c r="E23" i="9"/>
  <c r="E22" i="9"/>
  <c r="G29" i="7"/>
  <c r="G28" i="7"/>
  <c r="M40" i="6"/>
  <c r="D52" i="16"/>
  <c r="D34" i="16"/>
  <c r="D33" i="16"/>
  <c r="B14" i="25"/>
  <c r="B13" i="25"/>
  <c r="B5" i="25"/>
  <c r="B15" i="24"/>
  <c r="B14" i="24"/>
  <c r="B16" i="24"/>
  <c r="B15" i="25"/>
  <c r="B6" i="24"/>
  <c r="D35" i="16"/>
  <c r="D5" i="6"/>
  <c r="D5" i="7"/>
  <c r="B5" i="8"/>
  <c r="D5" i="9"/>
  <c r="D5" i="10"/>
  <c r="B5" i="11"/>
  <c r="B5" i="12"/>
  <c r="D5" i="13"/>
  <c r="D5" i="14"/>
  <c r="D5" i="15"/>
  <c r="D7" i="16"/>
  <c r="D5" i="17"/>
  <c r="D5" i="18"/>
  <c r="D5" i="19"/>
  <c r="B5" i="20"/>
  <c r="D5" i="21"/>
  <c r="B5" i="22"/>
  <c r="D5" i="23"/>
  <c r="B20" i="11"/>
  <c r="B19" i="11"/>
  <c r="B30" i="22"/>
  <c r="B29" i="22"/>
  <c r="B61" i="20"/>
  <c r="B60" i="20"/>
  <c r="C31" i="18"/>
  <c r="C30" i="18"/>
  <c r="C32" i="18" s="1"/>
  <c r="L19" i="17"/>
  <c r="D18" i="16"/>
  <c r="D17" i="16"/>
  <c r="D27" i="13"/>
  <c r="B14" i="12"/>
  <c r="B13" i="12"/>
  <c r="D23" i="9"/>
  <c r="D22" i="9"/>
  <c r="D24" i="9" s="1"/>
  <c r="B35" i="8"/>
  <c r="B34" i="8"/>
  <c r="B31" i="22"/>
  <c r="B62" i="20"/>
  <c r="B15" i="12"/>
  <c r="B21" i="11"/>
  <c r="B36" i="8"/>
  <c r="D19" i="16"/>
  <c r="D30" i="14"/>
  <c r="L36" i="10"/>
  <c r="M36" i="23" l="1"/>
  <c r="M42" i="6"/>
  <c r="L20" i="17"/>
  <c r="D288" i="4"/>
  <c r="O26" i="21"/>
  <c r="O32" i="1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rollinm</author>
  </authors>
  <commentList>
    <comment ref="I7" authorId="0" shapeId="0" xr:uid="{00000000-0006-0000-0900-000001000000}">
      <text>
        <r>
          <rPr>
            <b/>
            <sz val="9"/>
            <color indexed="81"/>
            <rFont val="Tahoma"/>
            <family val="2"/>
          </rPr>
          <t>rollinm:</t>
        </r>
        <r>
          <rPr>
            <sz val="9"/>
            <color indexed="81"/>
            <rFont val="Tahoma"/>
            <family val="2"/>
          </rPr>
          <t xml:space="preserve">
Should be 310000 Beginning not post-close as that would add all nominal account roll-up activity and create false-positive</t>
        </r>
      </text>
    </comment>
  </commentList>
</comments>
</file>

<file path=xl/sharedStrings.xml><?xml version="1.0" encoding="utf-8"?>
<sst xmlns="http://schemas.openxmlformats.org/spreadsheetml/2006/main" count="7492" uniqueCount="1621">
  <si>
    <t>DoD Tie-Points Standard (TPS)</t>
  </si>
  <si>
    <t>Fiscal Year</t>
  </si>
  <si>
    <t>General Instructions:</t>
  </si>
  <si>
    <t>Efforts should be made to do trial balance relationship checks/"tie-points" prior to finalizing a trial balance.</t>
  </si>
  <si>
    <t>This Tie-Points Standard and the DoD SCOA will be updated annually and can be found on:  https://comptroller.defense.gov/ODCFO/sfis.aspx</t>
  </si>
  <si>
    <t>Systems that perform accounting should have tie-points built in to automate the process.</t>
  </si>
  <si>
    <t>If not automated in a system, these tie-points can be performed manually.</t>
  </si>
  <si>
    <t>At the end of each reporting period (whether, daily, weekly, monthly, quarterly, or annually), after the trial balance has been generated, use this tool.</t>
  </si>
  <si>
    <t xml:space="preserve"> </t>
  </si>
  <si>
    <t>Enter the Component General Ledger account number that aligns to the DoD Standard General Ledger (SGL) Account.  This alignment should be updated annually, as the Treasury Financial Manual USSGL Chart of Accounts is updated, and is reflected in the DoD SCOA</t>
  </si>
  <si>
    <t>Enter the ending balance on the trial balance for the component General Ledger account in US Dollars unless otherwise noted</t>
  </si>
  <si>
    <t>Ending -Beginning (E-B)</t>
  </si>
  <si>
    <t>A formula exists to add the left side of the tie-point equation and the right side of the tie-point equation</t>
  </si>
  <si>
    <t>If differences exist, identify why the account relationships are out of balance</t>
  </si>
  <si>
    <t>-  Correct Abnormal account balances or explain why acceptable</t>
  </si>
  <si>
    <t>-  Identify posting logic errors:</t>
  </si>
  <si>
    <t>Due to an erroneous entry or a correcting entry?  All entries must be supported</t>
  </si>
  <si>
    <t>Due to a system error?  Is an SCR necessary?</t>
  </si>
  <si>
    <t>Create an action plan for the differences found</t>
  </si>
  <si>
    <t>-  Resolve the action within the normal monthly tie-point cycle</t>
  </si>
  <si>
    <t>If not able to resolve within the month, implement a plan to correct the error as soon as possible through the SCR process</t>
  </si>
  <si>
    <t>-  For the Statement Reconciliations, resolve the action within the normal financial statement cycle</t>
  </si>
  <si>
    <t xml:space="preserve">-  Known error corrections may not be feasible within 30 days, however, entity performing the tie-point reconciliation should document efforts towards remediation are regular and ongoing and should be corrected when reasonably possible based on support from </t>
  </si>
  <si>
    <t>stakeholders outside of the reconciliation process.</t>
  </si>
  <si>
    <t>As users have questions, please contact an OSD Representative below.  To the extent the user has a Service or DFAS question, please contact the Service or DFAS Point of Contact (POC) below.</t>
  </si>
  <si>
    <t>OSD/DCFO:</t>
  </si>
  <si>
    <t>SFIS Team</t>
  </si>
  <si>
    <t>osd.pentagon.ousd-c.mbx.odcfo-fmpr-cop-sfis@mail.mil</t>
  </si>
  <si>
    <t>DAS/ESS:</t>
  </si>
  <si>
    <t>Josh Bailey</t>
  </si>
  <si>
    <t>joshua.p.bailey12.civ@mail.mil</t>
  </si>
  <si>
    <t>Althea Myrtle</t>
  </si>
  <si>
    <t>althea.l.myrtle.civ@mail.mil</t>
  </si>
  <si>
    <t>DDRS PMO:</t>
  </si>
  <si>
    <t>Virginia Fortune</t>
  </si>
  <si>
    <t>virginia.b.fortune.civ@mail.mil</t>
  </si>
  <si>
    <t>DFAS/Indy:</t>
  </si>
  <si>
    <t>Carlos Riveraortiz</t>
  </si>
  <si>
    <t>carlos.j.riveraortiz2.civ@mail.mil</t>
  </si>
  <si>
    <t>Hope Collins</t>
  </si>
  <si>
    <t>barry.e.donahue.civ@mail.mil</t>
  </si>
  <si>
    <t>DFAS/Rome:</t>
  </si>
  <si>
    <t>David Raga</t>
  </si>
  <si>
    <t>david.a.raga.civ@mail.mil</t>
  </si>
  <si>
    <t>Megan Cracchiolo</t>
  </si>
  <si>
    <t>megan.j.cracchiolo.civ@mail.mil</t>
  </si>
  <si>
    <t>Margaret Hammond</t>
  </si>
  <si>
    <t>margaret.m.hammond6.civ@mail.mil</t>
  </si>
  <si>
    <t>Alyssa Magnanti</t>
  </si>
  <si>
    <t>alyssa.m.magnanti.civ@mail.mil</t>
  </si>
  <si>
    <t>DFAS/Cleveland:</t>
  </si>
  <si>
    <t>Beth Hetman</t>
  </si>
  <si>
    <t>beth.a.hetman.civ@mail.mil</t>
  </si>
  <si>
    <t>Trevor Braun</t>
  </si>
  <si>
    <t>trevor.h.braun.civ@mail.mil</t>
  </si>
  <si>
    <t>DFAS/Columbus:</t>
  </si>
  <si>
    <t>Lia Babbitt</t>
  </si>
  <si>
    <t>lia.d.babbitt.civ@mail.mil</t>
  </si>
  <si>
    <t>Service/Navy/FMO:</t>
  </si>
  <si>
    <t>Karen Metler</t>
  </si>
  <si>
    <t>karen.metler@navy.mil</t>
  </si>
  <si>
    <t>Melinda Pope</t>
  </si>
  <si>
    <t>melinda.pope@navy.mil</t>
  </si>
  <si>
    <t>Service/Air Force/FMO:</t>
  </si>
  <si>
    <t>Lawrence Watson</t>
  </si>
  <si>
    <t>lawrence.d.watson.civ@mail.mil</t>
  </si>
  <si>
    <t>Jamie Fecher</t>
  </si>
  <si>
    <t>jamie.fecher@us.af.mil</t>
  </si>
  <si>
    <t>Service/Army/FMO:</t>
  </si>
  <si>
    <t>Anitra Morrison</t>
  </si>
  <si>
    <t>anitra.l.morrison.civ@mail.mil</t>
  </si>
  <si>
    <t>Charlie Lopez</t>
  </si>
  <si>
    <t>charles.r.lopez10.civ@mail.mil</t>
  </si>
  <si>
    <t>Scott Ferge</t>
  </si>
  <si>
    <t>scott.m.ferge.civ@mail.mil</t>
  </si>
  <si>
    <t>Service/DAI/FMO:</t>
  </si>
  <si>
    <t>Craig Meskill</t>
  </si>
  <si>
    <t>craig.meskill.ctr@dla.mil</t>
  </si>
  <si>
    <t>Service/ODO(JS)/FMO:</t>
  </si>
  <si>
    <t>Marie Regelski</t>
  </si>
  <si>
    <t>marie.y.regelski.civ@mail.mil</t>
  </si>
  <si>
    <t>Services/DHA</t>
  </si>
  <si>
    <t>Kathy Lima</t>
  </si>
  <si>
    <t>katheryn.a.lima.civ@mail.mil</t>
  </si>
  <si>
    <t>Services/DLA</t>
  </si>
  <si>
    <t>Mary Wallace</t>
  </si>
  <si>
    <t>Mary.Wallace@dla.mil</t>
  </si>
  <si>
    <t>Justin Morrison</t>
  </si>
  <si>
    <t>Justin.Morrison@dla.mil</t>
  </si>
  <si>
    <t>Note:  In accordance with updates to the Treasury Financial Manual USSGL Supplement, the OUSD(C) will update the DoD TPS annually, at a minimum, along with updates to:</t>
  </si>
  <si>
    <t>DoD Standard Chart of Accounts (SCOA)</t>
  </si>
  <si>
    <t>DoD United States Standard General Ledger Transaction Library</t>
  </si>
  <si>
    <t>DoD SCOA Standard Financial Information Structure (SFIS) Attribute Alignment File</t>
  </si>
  <si>
    <t>Please reference the tab labeled "Changes from Prior Fiscal Year (PFY)" to view added and deleted accounts</t>
  </si>
  <si>
    <t>The above named documents can be found in the following website:  https://comptroller.defense.gov/ODCFO/sfis.aspx</t>
  </si>
  <si>
    <t>Tab and Tie-Point Numbering</t>
  </si>
  <si>
    <t>Tabs are numbered 1-19, plus the two statement reconciliations, according to the Tie Point numbering used in the July 14, 2014 DCFO Memo "Accurate and Reliable FM Trial Balances (Tie Points)" (available at: https://comptroller.defense.gov/ODCFO/sfis.aspx)</t>
  </si>
  <si>
    <t>Each tab includes the associated Tie-Point numbering from the 2006 Treasury Tie Point Project (available at: https://www.fiscal.treasury.gov/fsreports/ref/ussgl/tie-point_project/archives_tiepoints.htm, Original Draft Trial Balance Tie-Point Project Workbook)</t>
  </si>
  <si>
    <t>Each tab includes the associated Tie-Point numbering from the DFAS Reconciliation Manual Section 5 (available at: https://guidanceweb.ousdc.osd.mil/FRA.aspx, Additional Guidance, Reconciliation Manual)</t>
  </si>
  <si>
    <t>GL Reference</t>
  </si>
  <si>
    <t>GLACs within the equations are assumed to be pre-closing, current year, ending balances, unless otherwise indicated.</t>
  </si>
  <si>
    <t>Summary of Changes Since Prior Fiscal Year (FY)</t>
  </si>
  <si>
    <t>Date Last Modified:</t>
  </si>
  <si>
    <t>TP xRef</t>
  </si>
  <si>
    <t>Change Item</t>
  </si>
  <si>
    <t>Effective</t>
  </si>
  <si>
    <t>Change initiated by</t>
  </si>
  <si>
    <t>TPS 19</t>
  </si>
  <si>
    <t>TPS 01</t>
  </si>
  <si>
    <t>FY2026 TFM Bulletin 2025-08 (Aug 2025)</t>
  </si>
  <si>
    <t>TPS 02</t>
  </si>
  <si>
    <t>New USSGL Account</t>
  </si>
  <si>
    <t>TFM Bulletin 2025-08</t>
  </si>
  <si>
    <t>TPS 13</t>
  </si>
  <si>
    <t>Deleted USSGL Account</t>
  </si>
  <si>
    <t>FY2026 TFM Bulletin 2025-06 (June 2025)</t>
  </si>
  <si>
    <t>TPS 02; TPS 17</t>
  </si>
  <si>
    <t>TFM Bulletin 2025-06</t>
  </si>
  <si>
    <t>TPS 02, TPS 19</t>
  </si>
  <si>
    <t>TPS 02, TPS 03</t>
  </si>
  <si>
    <t>FY2026 TFM Bulletin 2025-04 (March 2025)</t>
  </si>
  <si>
    <t>TPS 05</t>
  </si>
  <si>
    <t>2025-04</t>
  </si>
  <si>
    <t>DoD Tie-Points Standard (TPS) #: 1</t>
  </si>
  <si>
    <t>Assets = Liab, Net Position, Revenue, Expenses, and Gains/Losses</t>
  </si>
  <si>
    <t>Treasury Tie-Point Project (2006) #: 1</t>
  </si>
  <si>
    <t>DDRS-B SGL to SGL Draft 01; DDRS-AFS Standard Recon #1 (Compares Total Assets to Total Liabilities and Net Position reported on the Balance Sheet)</t>
  </si>
  <si>
    <t>Period Ending</t>
  </si>
  <si>
    <t>xx/xx/20xx</t>
  </si>
  <si>
    <t>Assets</t>
  </si>
  <si>
    <t>Liabilities, Net Position, Revenues, Expenses, and Gains/Losses</t>
  </si>
  <si>
    <t>DoD SCOA</t>
  </si>
  <si>
    <t>Legacy</t>
  </si>
  <si>
    <t>DDRS Only</t>
  </si>
  <si>
    <t>DoD Account</t>
  </si>
  <si>
    <t>Begin/End Indicator</t>
  </si>
  <si>
    <t>Amount in 
US Dollars</t>
  </si>
  <si>
    <t>Account Description</t>
  </si>
  <si>
    <t>X</t>
  </si>
  <si>
    <t>E</t>
  </si>
  <si>
    <t xml:space="preserve">Fund Balance with Treasury-Funds Collected </t>
  </si>
  <si>
    <t>Accounts Payable-Invested Capital Used</t>
  </si>
  <si>
    <t xml:space="preserve">Fund Balance with Treasury-Funds Disbursed </t>
  </si>
  <si>
    <t>Accounts Payable-Judgment Fund- CDA</t>
  </si>
  <si>
    <t>Fund Balance with Treasury-Funds Collected - Undistributed</t>
  </si>
  <si>
    <t>Accounts Payable-Judgment Fund- No Fear</t>
  </si>
  <si>
    <t>Fund Balance with Treasury-Funds Disbursed - Undistributed</t>
  </si>
  <si>
    <t>Accounts Payable-Unsupported Undistributed Disbursements-Department Level</t>
  </si>
  <si>
    <t>Fund Balance with Treasury-DFI - Collections</t>
  </si>
  <si>
    <t>Accounts Payable-Undistributed Disbursements</t>
  </si>
  <si>
    <t>Fund Balance with Treasury-DFI - Disbursements</t>
  </si>
  <si>
    <t>MOCAS 2110</t>
  </si>
  <si>
    <t>Fund Balance with Treasury-Cash Transfers</t>
  </si>
  <si>
    <t>Accounts Payable</t>
  </si>
  <si>
    <t>Fund Balance with Treasury-Funds Collected-Seized</t>
  </si>
  <si>
    <t>Disbursements in Transit</t>
  </si>
  <si>
    <t>Fund Balance with Treasury-Funds Disbursed-Seized</t>
  </si>
  <si>
    <t>MOCAS 2130</t>
  </si>
  <si>
    <t>Fund Balance with Treasury-Funds Collected-Vested</t>
  </si>
  <si>
    <t>Contract Holdbacks</t>
  </si>
  <si>
    <t>Fund Balance with Treasury-Funds Disbursed-Vested</t>
  </si>
  <si>
    <t>Accrued Interest Payable-Not Otherwise Classified-A/P</t>
  </si>
  <si>
    <t>Fund Balance with Treasury-Restorations</t>
  </si>
  <si>
    <t>Accrued Interest Payable-Not Otherwise Classified-PPAI</t>
  </si>
  <si>
    <t>Fund Balance with Treasury-Sale of Property, Plant, and Equipment</t>
  </si>
  <si>
    <t>Accrued Interest Payable - Not Otherwise Classified</t>
  </si>
  <si>
    <t>Fund Balance with Treasury-Suspense</t>
  </si>
  <si>
    <t>Unfunded Accrued Interest Payable</t>
  </si>
  <si>
    <t>Fund Balance with Treasury-Warrant</t>
  </si>
  <si>
    <t>Accrued Interest Payable - Loans</t>
  </si>
  <si>
    <t>Fund Balance with Treasury-Child Transfer</t>
  </si>
  <si>
    <t>Accrued Interest Payable on Uninvested Funds</t>
  </si>
  <si>
    <t>Fund Balance with Treasury-Funds Collected - General Fund of Treasury</t>
  </si>
  <si>
    <t>Payable for Transfers of Currently Invested Balances</t>
  </si>
  <si>
    <t>Fund Balance With Treasury - Receipt Accounts</t>
  </si>
  <si>
    <t>Expenditure Transfers Payable-A-P</t>
  </si>
  <si>
    <t>Fund Balance With Treasury - Foreign Governments</t>
  </si>
  <si>
    <t>Expenditure Transfers Payable</t>
  </si>
  <si>
    <t>Placeholder for 1010</t>
  </si>
  <si>
    <t>Entitlement Benefits Due and Payable</t>
  </si>
  <si>
    <t>Foreign Govt-SA</t>
  </si>
  <si>
    <t>Subsidy Payable to the Financing Account</t>
  </si>
  <si>
    <t>State</t>
  </si>
  <si>
    <t>Loan Guarantee Liability</t>
  </si>
  <si>
    <t>Fund Balance with Treasury - Fiduciary - Collections</t>
  </si>
  <si>
    <t>Other Liabilities with Related Budgetary Obligations - Accrued Liabilities-Judgment Fund- CDA</t>
  </si>
  <si>
    <t>Fund Balance with Treasury - Fiduciary - Interest Revenue</t>
  </si>
  <si>
    <t>Other Liabilities with Related Budgetary Obligations - Reestimate Subsidy</t>
  </si>
  <si>
    <t>Fund Balance with Treasury - Fiduciary - Distribution</t>
  </si>
  <si>
    <t>Other Liabilities with Related Budgetary Obligations - IBNR</t>
  </si>
  <si>
    <t xml:space="preserve">Fund Balance with Treasury - Fiduciary </t>
  </si>
  <si>
    <t>Other Liabilities with Related Budgetary Obligations - Temporary Early Retirement</t>
  </si>
  <si>
    <t>Fund Balance With Treasury</t>
  </si>
  <si>
    <t>Other Liabilities With Related Budgetary Obligations</t>
  </si>
  <si>
    <t>Fund Balance with Treasury While Awaiting a Warrant or Non-Mandated Expenditure Transfer - Child Transfer</t>
  </si>
  <si>
    <t>Employee Health Care Liability Incurred but Not Reported</t>
  </si>
  <si>
    <t>Fund Balance With Treasury While Awaiting a Warrant or Mandated Non-Expenditure Transfer</t>
  </si>
  <si>
    <t>Liability for Unpaid Insurance Claims</t>
  </si>
  <si>
    <t>Undeposited Collections</t>
  </si>
  <si>
    <t>Liability for Unearned Insurance Premiums</t>
  </si>
  <si>
    <t>Imprest Funds</t>
  </si>
  <si>
    <t>Accrued Funded Payroll and Leave-Accrued Annual Leave</t>
  </si>
  <si>
    <t>Funds Held Outside of Treasury - Budgetary</t>
  </si>
  <si>
    <t>Accrued Funded Payroll and Leave-Salaries and Wages</t>
  </si>
  <si>
    <t>Funds Held Outside of Treasury - Non-Cash Assets - Budgetary</t>
  </si>
  <si>
    <t>Accrued Funded Payroll and Leave-Undistributed Disbursement</t>
  </si>
  <si>
    <t>Funds Held Outside of Treasury - Non-Budgetary</t>
  </si>
  <si>
    <t>Accrued Funded Payroll and Leave-Und Disb-Appr Level</t>
  </si>
  <si>
    <t>Restricted Cash Held Outside of Treasury - Non-Budgetary</t>
  </si>
  <si>
    <t>Accrued Funded Payroll and Leave-Und Disb-Comp Level</t>
  </si>
  <si>
    <t>Other Cash</t>
  </si>
  <si>
    <t>Accrued Funded Payroll and Leave-Und Disb-Bus Area Level</t>
  </si>
  <si>
    <t>Other Monetary Assets</t>
  </si>
  <si>
    <t>Accrued Funded Payroll and Leave-Und Disb-Install Level</t>
  </si>
  <si>
    <t>Foreign Currency</t>
  </si>
  <si>
    <t>Accrued Funded Payroll and Leave</t>
  </si>
  <si>
    <t>Foreign Currency Held Outside of Treasury - Budgetary</t>
  </si>
  <si>
    <t>Withholdings Payable</t>
  </si>
  <si>
    <t>Foreign Currency Held Outside of Treasury - Non-Budgetary</t>
  </si>
  <si>
    <t>Employer Contributions and Payroll Taxes Payable-Health Benefits</t>
  </si>
  <si>
    <t>Accounts Receivable-Vendor Overpayment-Capitalized Purchase</t>
  </si>
  <si>
    <t>Employer Contributions and Payroll Taxes Payable-Life Insurance</t>
  </si>
  <si>
    <t>Accounts Receivable-Vendor Overpayment</t>
  </si>
  <si>
    <t>Employer Contributions and Payroll Taxes Payable-Retirement</t>
  </si>
  <si>
    <t>Accounts Receivable - Trust Fund - Distributed Offsetting Receipts</t>
  </si>
  <si>
    <t>Employer Contributions and Payroll Taxes Payable-VSIP</t>
  </si>
  <si>
    <t>Accounts Receivable-Undistributed Collections</t>
  </si>
  <si>
    <t>Employer Contributions and Payroll Taxes Payable</t>
  </si>
  <si>
    <t>Accounts Receivable - Undistributed Collections - Installation Level</t>
  </si>
  <si>
    <t>Other Post-Employment Benefits Due and Payable-Unemployment</t>
  </si>
  <si>
    <t>Accounts Receivable-Unsupported Undistributed Collections-Department Level</t>
  </si>
  <si>
    <t>Other Post Employment Benefits Due and Payable-EBF</t>
  </si>
  <si>
    <t>Place Holder - SOA</t>
  </si>
  <si>
    <t>Other Post Employment Benefits Due and Payable</t>
  </si>
  <si>
    <t>Accounts Receivable</t>
  </si>
  <si>
    <t>Pension Benefits Due and Payable to Beneficiaries</t>
  </si>
  <si>
    <t>Allowance for Loss on Accounts Receivable</t>
  </si>
  <si>
    <t>Benefit Premiums Payable to Carriers</t>
  </si>
  <si>
    <t>Funded Employment Benefit Contributions Receivable</t>
  </si>
  <si>
    <t>Life Insurance Benefits Due and Payable to Beneficiaries</t>
  </si>
  <si>
    <t>Unfunded Leave-Annual Leave</t>
  </si>
  <si>
    <t>Receivable for Transfers of Currently Invested Balances</t>
  </si>
  <si>
    <t>Unfunded Leave</t>
  </si>
  <si>
    <t>Expenditure Transfers Receivable</t>
  </si>
  <si>
    <t>Unfunded FECA Liability</t>
  </si>
  <si>
    <t>Interest Receivable -Interest Purchased</t>
  </si>
  <si>
    <t>Other Unfunded Employment Related Liability-Unemployment</t>
  </si>
  <si>
    <t>Interest Receivable -Investments</t>
  </si>
  <si>
    <t>Other Unfunded Employment Related Liability</t>
  </si>
  <si>
    <t>Interest Receivable-Not Otherwise Classified - Trust Fund - Distributed Offsetting Receipts</t>
  </si>
  <si>
    <t>Liability for Advances and Prepayments-Disbursing Officer Cash</t>
  </si>
  <si>
    <t>Interest Receivable -Interest Purchased - No BI</t>
  </si>
  <si>
    <t>Legacy- Liability for Advances and Prepayments - Nonentity Asset Offset</t>
  </si>
  <si>
    <t>Interest Receivable -Military Housing</t>
  </si>
  <si>
    <t>Liability for Advances and Prepayments - Progress Billings</t>
  </si>
  <si>
    <t>Interest Receivable -Loans Program</t>
  </si>
  <si>
    <t>Legacy- Liability for Advances and Prepayments - MOCAS Contingent</t>
  </si>
  <si>
    <t>Interest Receivable - Not Otherwise Classified</t>
  </si>
  <si>
    <t>Liability for Advances and Prepayments</t>
  </si>
  <si>
    <t>Interest Receivable - MHPI Loans</t>
  </si>
  <si>
    <t>Other Deferred Revenue</t>
  </si>
  <si>
    <t>Interest Receivable - ARMS Loans</t>
  </si>
  <si>
    <t>Unearned Lessor Revenue</t>
  </si>
  <si>
    <t>Interest Receivable - Loans</t>
  </si>
  <si>
    <t>Deposit Fund Liabilities - BRAC Sales/Lease of Assets</t>
  </si>
  <si>
    <t>Interest Receivable - FMLLA Loans</t>
  </si>
  <si>
    <t>Liability for Nonfiduciary Deposit Funds and Undeposited Collections</t>
  </si>
  <si>
    <t>Interest Receivable - MDRFA Loans</t>
  </si>
  <si>
    <t>Liability for Clearing Accounts - Nonentity Asset Offset</t>
  </si>
  <si>
    <t>Liability for Clearing Accounts</t>
  </si>
  <si>
    <t>Interest Receivable Investments -Interest Purchased</t>
  </si>
  <si>
    <t>Principal Payable to the Bureau of the Fiscal Service</t>
  </si>
  <si>
    <t>Interest Receivable -Inv</t>
  </si>
  <si>
    <t>Principal Payable to the Federal Financing Bank</t>
  </si>
  <si>
    <t>Interest Receivable-Investments - Trust Fund - Distributed Offsetting Receipts</t>
  </si>
  <si>
    <t>Securities Issued by Federal Agencies Under General and Special Financing Authority</t>
  </si>
  <si>
    <t>Interest Rec - Investments</t>
  </si>
  <si>
    <t>Participation Certificates</t>
  </si>
  <si>
    <t>Interest Receivable - Investments</t>
  </si>
  <si>
    <t>Other Debt</t>
  </si>
  <si>
    <t>Allowance for Loss on Interest Receivable - ARMS Loans</t>
  </si>
  <si>
    <t>Actuarial Pension Liability-Medicare</t>
  </si>
  <si>
    <t>Allowance for Loss on Interest Receivable - FMLLA Loans</t>
  </si>
  <si>
    <t>Actuarial Pension Liability-Pension</t>
  </si>
  <si>
    <t>Allowance for Loss on Interest Receivable - Loans</t>
  </si>
  <si>
    <t>Actuarial Pension Liability</t>
  </si>
  <si>
    <t>Allowance for Loss on Interest Receivable - Investments</t>
  </si>
  <si>
    <t>Actuarial Health Insurance Liability-DHP</t>
  </si>
  <si>
    <t>Allowance for Loss on Interest Receivable - Not Otherwise Classified</t>
  </si>
  <si>
    <t>Actuarial Health Insurance Liability-Medicare</t>
  </si>
  <si>
    <t>Interest Receivable on Uninvested Funds</t>
  </si>
  <si>
    <t>Actuarial Health Insurance Liability</t>
  </si>
  <si>
    <t>Loans Receivable-Military Housing</t>
  </si>
  <si>
    <t>Actuarial Life Insurance Liability</t>
  </si>
  <si>
    <t>Loans Receivable-ARMS Loans Program</t>
  </si>
  <si>
    <t>Actuarial FECA Liability-FECA</t>
  </si>
  <si>
    <t>Loans Receivable</t>
  </si>
  <si>
    <t>Actuarial FECA Liability</t>
  </si>
  <si>
    <t>Loans Receivable-FMLLA-DL Pre-FY1992</t>
  </si>
  <si>
    <t>Other Actuarial Liabilities-DoD Education Benefits Fund (EBF)</t>
  </si>
  <si>
    <t xml:space="preserve">Loans Receivable-MDRFA DL Post FY1991 </t>
  </si>
  <si>
    <t>Other Actuarial Liabilities-Medicare</t>
  </si>
  <si>
    <t>Loans Receivable - Not Otherwise Defined</t>
  </si>
  <si>
    <t>Other Actuarial Liabilities-Voluntary Separation Incentive Trust Fund (VSITF)</t>
  </si>
  <si>
    <t>Allowance for Loss on Loans Receivable-ARMS Loans Program</t>
  </si>
  <si>
    <t>Place Holder Other Actuarial Liabilities- EBF</t>
  </si>
  <si>
    <t>Allowance for Loss on Loans Receivable-FMLLA-DL Pre-FY1992</t>
  </si>
  <si>
    <t>Other Actuarial Liabilities</t>
  </si>
  <si>
    <t xml:space="preserve">Allowance for Loss on Loans Receivable-MDRFA DL Post FY1991 </t>
  </si>
  <si>
    <t>Prior Liens Outstanding on Acquired Collateral</t>
  </si>
  <si>
    <t>Allowance for Loss on Loans Receivable</t>
  </si>
  <si>
    <t>Contingent Liabilities-Contract Financing Payments</t>
  </si>
  <si>
    <t>Penalties and Fines Receivable - Not Otherwise Classified</t>
  </si>
  <si>
    <t>Contingent Liabilities-Legal Contingencies</t>
  </si>
  <si>
    <t>Penalties and Fines Receivable - Loans-Military Housing</t>
  </si>
  <si>
    <t>Contingent Liabilities-Environmental Contingencies</t>
  </si>
  <si>
    <t>Penalties and Fines Receivable - Loans-ARMS Loans Program</t>
  </si>
  <si>
    <t>Contingent Liabilities</t>
  </si>
  <si>
    <t>Penalties and Fines Receivable - Loans-FMLLA-DL Pre FY1992</t>
  </si>
  <si>
    <t>Lessee Lease Liability</t>
  </si>
  <si>
    <t>Penalties and Fines Receivable - Loans-MDRFA-DL Post FY1991</t>
  </si>
  <si>
    <t>Lessee Lease Liability-CY Disbursements and Transfers</t>
  </si>
  <si>
    <t>Allowance for Loss on Penalties and Fines Receivable - MHPI Loans-Military Housing</t>
  </si>
  <si>
    <t>Unfunded Lessee Lease Liability</t>
  </si>
  <si>
    <t>Allowance for Loss on Penalties and Fines Receivable - ARMS Loans-Loans Program</t>
  </si>
  <si>
    <t>Unfunded Lessee Lease Liability-CY Transfers</t>
  </si>
  <si>
    <t>Allowance for Loss on Penalties and Fines Receivable - FMLLA Loans-DL Pre FY1992</t>
  </si>
  <si>
    <t>Capital Lease Liability</t>
  </si>
  <si>
    <t>Allowance for Loss on Penalties and Fines Receivable - MDRFA Loans-DL Post FY1991</t>
  </si>
  <si>
    <t>MOCAS</t>
  </si>
  <si>
    <t>Allowance for Loss on Penalties and Fines Receivable - Loans</t>
  </si>
  <si>
    <t>Accounts Payable From Canceled Appropriations</t>
  </si>
  <si>
    <t>Allowance for Loss on Penalties and Fines Receivable - Not Otherwise Classified</t>
  </si>
  <si>
    <t>Liability for Capital Transfers</t>
  </si>
  <si>
    <t>Allowance for Loss on Penalties, Fines, and Administrative Fees Receivable</t>
  </si>
  <si>
    <t>Custodial Liability-A-R</t>
  </si>
  <si>
    <t>Administrative Fees Receivable - Not Otherwise Classified</t>
  </si>
  <si>
    <t>Custodial Liability</t>
  </si>
  <si>
    <t>Legacy - Administrative Fees Receivable - Loans -Loans Program</t>
  </si>
  <si>
    <t>Liability for Non-Entity Assets Not Reported on the Statement of Custodial Activity - Disbursing Officer Cash</t>
  </si>
  <si>
    <t>Administrative Fees Receivable - Loans</t>
  </si>
  <si>
    <t>Liability for Non-Entity Assets Not Reported on the Statement of Custodial Activity</t>
  </si>
  <si>
    <t>Criminal Restitution Receivable</t>
  </si>
  <si>
    <t>Other Liabilities Without Related Budgetary Obligations -Conventional</t>
  </si>
  <si>
    <t>Legacy - Allowance for Loss on Administrative Fees Receivable - Loans - Loans Program</t>
  </si>
  <si>
    <t>Other Liabilities Without Related Budgetary Obligations -Excess</t>
  </si>
  <si>
    <t>Allowance for Loss on Administrative Fees Receivable - Loans</t>
  </si>
  <si>
    <t>Other Liabilities Without Related Budgetary Obligations -Judgment Fund- CDA</t>
  </si>
  <si>
    <t>Allowance for Loss on Administrative Fees Receivable - Not Otherwise Classified</t>
  </si>
  <si>
    <t>Other Liabilities Without Related Budgetary Obligations -Judgment Fund- No FEAR</t>
  </si>
  <si>
    <t>Allowance for Loss on Criminal Restitution Receivable</t>
  </si>
  <si>
    <t>Other Liabilities Without Related Budgetary Obligations -Military Equipment</t>
  </si>
  <si>
    <t>Appropriated Dedicated Collections Receivable</t>
  </si>
  <si>
    <t>Other Liabilities Without Related Budgetary Obligations -Temporary Early Retirement</t>
  </si>
  <si>
    <t>Allowance for Subsidy-Military Housing</t>
  </si>
  <si>
    <t>Other Liabilities Without Related Budgetary Obligations - Seized Monetary Instruments</t>
  </si>
  <si>
    <t>Allowance for Subsidy-ARMS Loans Program</t>
  </si>
  <si>
    <t>Other Liabilities Without Related Budgetary Obligations -Progress Billings</t>
  </si>
  <si>
    <t>Allowance for Subsidy -FMFA-DL After FY1991</t>
  </si>
  <si>
    <t>Other Liabilities Without Related Budgetary Obligations</t>
  </si>
  <si>
    <t>Allowance for Subsidry -Foreign Military Loan Liquidating Account-DL Pre-FY1992</t>
  </si>
  <si>
    <t>Other Liabilities Without Related Budgetary Obligations - International Tariff Rates</t>
  </si>
  <si>
    <t xml:space="preserve">Allowance for Subsidy -MDRFA DL Post FY1991 </t>
  </si>
  <si>
    <t xml:space="preserve">Other Liabilities - Reductions </t>
  </si>
  <si>
    <t>Allowance for Subsidy</t>
  </si>
  <si>
    <t>Advances and Prepayments-Outstanding Contract Financing Payments</t>
  </si>
  <si>
    <t>Appropriated Dedicated Collections Liability</t>
  </si>
  <si>
    <t>Legacy Advances and Prepayments - SOA</t>
  </si>
  <si>
    <t xml:space="preserve">Accrued Liabilities  </t>
  </si>
  <si>
    <t>Place Holder SOA</t>
  </si>
  <si>
    <t>Estimated Cleanup Cost Liability</t>
  </si>
  <si>
    <t>Advances and Prepayments</t>
  </si>
  <si>
    <t>Estimated Cleanup Cost Liability-OAEL Active Installations - Other</t>
  </si>
  <si>
    <t>Operating Materials and Supplies Held for Use</t>
  </si>
  <si>
    <t>Estimated Cleanup Cost Liability-BRAC - Environmental Corrective Actions/Closure Requirements</t>
  </si>
  <si>
    <t>Legacy-OM&amp;S Held for Use-CY Purchase</t>
  </si>
  <si>
    <t xml:space="preserve">Estimated Cleanup Cost Liability-EDWSP - Other Nuclear Powered Ships </t>
  </si>
  <si>
    <t>Operating Materials and Supplies held for use (service specific) – Service Specific</t>
  </si>
  <si>
    <t>Estimated Cleanup Cost Liability-EDWSP - Other National Defense Weapons Systems</t>
  </si>
  <si>
    <t>Estimated Cleanup Cost Liability-EDWSP - Other</t>
  </si>
  <si>
    <t>Operating Materials and Supplies held in reserve for future use (service specific) - Service Specific</t>
  </si>
  <si>
    <t>Estimated Cleanup Cost Liability-EDWSP - Nuclear Powered Submarines</t>
  </si>
  <si>
    <t>Operating Materials and Supplies Held in Reserve for Future Use</t>
  </si>
  <si>
    <t>Estimated Cleanup Cost Liability-BRAC-Other</t>
  </si>
  <si>
    <t>Operating Materials and Supplies - Excess, Obsolete, and Unserviceable</t>
  </si>
  <si>
    <t>Estimated Cleanup Cost Liability-Chem Weapons Disposal Program - Chemical Agent and Munitions Destruction</t>
  </si>
  <si>
    <t>Operating Materials and Supplies held for repair (service specific) - Service Specific</t>
  </si>
  <si>
    <t>Estimated Cleanup Cost Liability-AERL-FUDS IRP &amp; BD/DR</t>
  </si>
  <si>
    <t>Operating Materials and Supplies Held for Repair</t>
  </si>
  <si>
    <t>Estimated Cleanup Cost Liability-EDWSP - Nuclear Powered Aircraft Carriers</t>
  </si>
  <si>
    <t>Operating Materials and Supplies In Development</t>
  </si>
  <si>
    <t>Estimated Cleanup Cost Liability-AERL-Active Installations -IRP&amp;BD/DR</t>
  </si>
  <si>
    <t>Operating Materials and Supplies - Allowance -Excess, Obsolete and Unserviceable</t>
  </si>
  <si>
    <t>Estimated Cleanup Cost Liability-AERL-Active Installations - MMRP</t>
  </si>
  <si>
    <t>Operating Materials and Supplies - Allowance -Held for Repair</t>
  </si>
  <si>
    <t>Estimated Cleanup Cost Liability-BRAC - Installation Restoration Program</t>
  </si>
  <si>
    <t>Operating Materials and Supplies - Allowance -Held for Use</t>
  </si>
  <si>
    <t>Estimated Cleanup Cost Liability-BRAC - MMRP</t>
  </si>
  <si>
    <t>Operating Materials and Supplies in Development - Allowance</t>
  </si>
  <si>
    <t>Estimated Cleanup Cost Liability-AERL-FUDS MMRP</t>
  </si>
  <si>
    <t>Operating Materials and Supplies - Allowance</t>
  </si>
  <si>
    <t>Estimated Cleanup Cost Liability-OAEL Active Installations Non-BRAC- Environmental Corrective Actions</t>
  </si>
  <si>
    <t>Inventory Purchased for Resale -Inventory In-Transit</t>
  </si>
  <si>
    <t>Estimated Cleanup Cost Liability-OAEL Active Installations Non-BRAC - Environmental Closure Requirements</t>
  </si>
  <si>
    <t>Legacy - Inventory Purchased for Resale CY</t>
  </si>
  <si>
    <t>Estimated Cleanup Cost Liability-OAEL Active Installations Non BRAC - Environmental Response at OPS Ranges</t>
  </si>
  <si>
    <t>Inventory Purchased for Resale -Inventory In-Transit  LAC</t>
  </si>
  <si>
    <t>Estimated Cleanup Cost Liability-Non-DERP-Biological</t>
  </si>
  <si>
    <t>Inventory Purchased for Resale - LAC</t>
  </si>
  <si>
    <t>Estimated Cleanup Cost Liability-OAEL Active Installations Non-BRAC- Asbestos</t>
  </si>
  <si>
    <t>Inventory Purchased for Resale</t>
  </si>
  <si>
    <t>Estimated Cleanup Cost Liability-OAEL Active Installations Non-BRAC - Non-Military Equipment</t>
  </si>
  <si>
    <t>Inventory Held in Reserve for Future Sale-War Reserve</t>
  </si>
  <si>
    <t>Estimated Cleanup Cost Liability-BRAC - Asbestos</t>
  </si>
  <si>
    <t>Inventory Held in Reserve for Future Sale - LAC</t>
  </si>
  <si>
    <t>Estimated Cleanup Cost Liability-BRAC - Non-Military Equipment</t>
  </si>
  <si>
    <t>Inventory Held in Reserve for Future Sale</t>
  </si>
  <si>
    <t>Estimated Cleanup Cost Liability-EDWSP - Non-Nuclear Powered Equipment</t>
  </si>
  <si>
    <t>Inventory Held for Repair -Inventory In-Transit</t>
  </si>
  <si>
    <t>Estimated Cleanup Cost Liability-Chem Weapons Disposal Program - Chemical Agent Munitions Disposal (CAMD) Demilitarization -  Assembled Chemical Weapons Alternatives (ACWA)</t>
  </si>
  <si>
    <t>Inventory Held for Repair - LAC - Inventory in Transit</t>
  </si>
  <si>
    <t>Estimated Cleanup Cost Liability-Chem Weapons Disposal Program - Other</t>
  </si>
  <si>
    <t>Inventory Held for Repair - LAC</t>
  </si>
  <si>
    <t>Estimated Cleanup Cost Liability-EDWSP - Nuclear Powered Military Equipment/Spent Nuclear Fuel</t>
  </si>
  <si>
    <t>Inventory Held for Repair</t>
  </si>
  <si>
    <t>Estimated Cleanup Cost Liability - Red Hill Response - Community Spill Response</t>
  </si>
  <si>
    <t>Inventory - Excess, Obsolete, and Unserviceable  - LAC</t>
  </si>
  <si>
    <t>Estimated Cleanup Cost Liability - Red Hill Response - Tank Closure Requirements</t>
  </si>
  <si>
    <t>Inventory - Excess, Obsolete, and Unserviceable</t>
  </si>
  <si>
    <t>Estimated Cleanup Cost Liability - Red Hill Response - Environmental Corrective Action</t>
  </si>
  <si>
    <t>Inventory - Raw Materials-Inventory In-Transit</t>
  </si>
  <si>
    <t>Unexpended Appropriations While Awaiting a Warrant</t>
  </si>
  <si>
    <t>Inventory - Raw Materials - LAC - In-Transit</t>
  </si>
  <si>
    <t>Appropriations Outstanding - Warrants to be Issued</t>
  </si>
  <si>
    <t>Inventory - Raw Materials - LAC</t>
  </si>
  <si>
    <t>Unexpended Appropriations - Cumulative</t>
  </si>
  <si>
    <t>Inventory - Raw Materials</t>
  </si>
  <si>
    <t>Unexpended Appropriations - Appropriations Received</t>
  </si>
  <si>
    <t>Inventory - Work-in-Process-Work For Activity Retention</t>
  </si>
  <si>
    <t>Unexpended Appropriations - Transfers-In-Warrant</t>
  </si>
  <si>
    <t>Inventory - Work-in-Process - LAC</t>
  </si>
  <si>
    <t>Unexpended Appropriations - Transfers-In-Transfers</t>
  </si>
  <si>
    <t>Inventory - Work-in-Process</t>
  </si>
  <si>
    <t>Unexpended Appropriations - Intra-TAFS Distribution</t>
  </si>
  <si>
    <t>Inventory - Finished Goods-Inventory In-Transit</t>
  </si>
  <si>
    <t>Unexpended Appropriations - Transfers-In</t>
  </si>
  <si>
    <t>Legacy - Inventory Finished Goods-CY</t>
  </si>
  <si>
    <t>Unexpended Appropriations - Transfers-Out-Warrant</t>
  </si>
  <si>
    <t>Inventory - Finished Goods - LAC - Inventory In Transit</t>
  </si>
  <si>
    <t>Unexpended Appropriations - Transfers-Out-Transfers</t>
  </si>
  <si>
    <t>Inventory - Finished Goods - LAC</t>
  </si>
  <si>
    <t>Unexpended Appropriations - Transfers-Out</t>
  </si>
  <si>
    <t>Inventory - Finished Goods</t>
  </si>
  <si>
    <t>Unexpended Appropriations - Prior Period Adjustments Due to Corrections of Errors - Years Preceding the Prior Year</t>
  </si>
  <si>
    <t>Inventory - Allowance- Moving Average Cost (MAC) - Excess, Obsolete and Unserviceable</t>
  </si>
  <si>
    <t>Unexpended Appropriations - Adjustments</t>
  </si>
  <si>
    <t xml:space="preserve">Inventory - Allowance - Moving Average Cost (MAC) - Held for Repair </t>
  </si>
  <si>
    <t xml:space="preserve">Unexpended Appropriations - Used - Accrued </t>
  </si>
  <si>
    <t>Inventory - Allowance-Available and Purchased for Resale</t>
  </si>
  <si>
    <t>Unexpended Appropriations - Used - Disbursed</t>
  </si>
  <si>
    <t>Inventory - Allowance- LAC - Excess, Obsolete and Unserviceable</t>
  </si>
  <si>
    <t>Place Holder - Errors</t>
  </si>
  <si>
    <t>Inventory - Allowance-Finished Goods</t>
  </si>
  <si>
    <t>Unexpended Appropriations - Prior-Period Adjustments Due to Corrections of Errors</t>
  </si>
  <si>
    <t>Inventory - Allowance- LAC - Held for Repair</t>
  </si>
  <si>
    <t>Unexpended Appropriations - Prior-Period Adjustments Due to Changes in Accounting Principles</t>
  </si>
  <si>
    <t>Inventory - Allowance-Held for Reserve for Future Sale</t>
  </si>
  <si>
    <t>Cumulative Results of Operations-Deferred AOR</t>
  </si>
  <si>
    <t>Inventory - Allowance-Raw Material</t>
  </si>
  <si>
    <t>Cumulative Results of Operations-Invested Capital-Assets Capitalized</t>
  </si>
  <si>
    <t>Inventory - Allowance-Work in Progress</t>
  </si>
  <si>
    <t>Inventory - Allowance-Customer Returns- Credit Granted</t>
  </si>
  <si>
    <t>Cumulative Results of Operations-Invested Capital-Fund (Cash) Assets</t>
  </si>
  <si>
    <t>Inventory - Allowance-Customer Returns without Credit</t>
  </si>
  <si>
    <t>Cumulative Results of Operations-Invested Capital-Liabilities Assumed</t>
  </si>
  <si>
    <t>Inventory - Allowance-Depot Level Repairable (DLR) Exchange Credit</t>
  </si>
  <si>
    <t>Cumulative Results of Operations - Transfers In</t>
  </si>
  <si>
    <t>Inventory - Allowance-Material Returns, Estimated Repair and Exchange Cost (Supply Management Only)</t>
  </si>
  <si>
    <t xml:space="preserve">Cumulative Results of Operations - Transfers Out </t>
  </si>
  <si>
    <t>Inventory - Allowance-Available and Purchased for Resale-Purchased at Cost</t>
  </si>
  <si>
    <t>Cumulative Results of Operations - Non Recoverable Depreciation, Amortization, other Adjustments</t>
  </si>
  <si>
    <t>Seized Monetary Instruments</t>
  </si>
  <si>
    <t>Cumulative Results of Operations - Non-Recoverable AOR - Other</t>
  </si>
  <si>
    <t>Seized Cash Deposited</t>
  </si>
  <si>
    <t>Cumulative Results of Operations</t>
  </si>
  <si>
    <t>Forfeited Property Held for Sale</t>
  </si>
  <si>
    <t>Fiduciary Net Assets</t>
  </si>
  <si>
    <t>Forfeited Property Held for Donation or Use</t>
  </si>
  <si>
    <t>Contributions to Fiduciary Net Assets</t>
  </si>
  <si>
    <t>Forfeited Property - Allowance</t>
  </si>
  <si>
    <t>Withdrawals or Distributions of Fiduciary Net Assets</t>
  </si>
  <si>
    <t>Foreclosed Property - Military Housing</t>
  </si>
  <si>
    <t>Revenue From Goods Sold -Nonrecoverable Capital Asset Surcharge</t>
  </si>
  <si>
    <t>Foreclosed Property - FMLLA - GL Pre FY 1992</t>
  </si>
  <si>
    <t>Revenue From Goods Sold -Non-recoverable Cash Surcharge</t>
  </si>
  <si>
    <t>Foreclosed Property - FMLLA - GL Pre FY 1992 PY</t>
  </si>
  <si>
    <t>Revenue From Goods Sold -Non-recoverable Inventory Surcharge</t>
  </si>
  <si>
    <t>Foreclosed Property - Allowance - Military Housing</t>
  </si>
  <si>
    <t>Revenue From Goods Sold -Nonrecoverable Inventory Replenishment</t>
  </si>
  <si>
    <t>Foreclosed Property - Allowance - FMLLA - GL Pre FY 1992</t>
  </si>
  <si>
    <t>Revenue From Goods Sold -Non-recoverable Other</t>
  </si>
  <si>
    <t>Foreclosed Property - Allowance - FMLLA - GL Pre FY 1992 PY</t>
  </si>
  <si>
    <t>Revenue From Goods Sold - Deferred</t>
  </si>
  <si>
    <t>Commodities Held Under Price Support and Stabilization Support Programs</t>
  </si>
  <si>
    <t>Revenue From Goods Sold -Sales at Exchange</t>
  </si>
  <si>
    <t>Commodities - Allowance</t>
  </si>
  <si>
    <t>Revenue From Goods Sold -Capitalized Assets</t>
  </si>
  <si>
    <t>Stockpile Materials Held in Reserve</t>
  </si>
  <si>
    <t>Revenue From Goods Sold</t>
  </si>
  <si>
    <t>Stockpile Materials Held for Sale</t>
  </si>
  <si>
    <t>Contra Revenue for Goods Sold</t>
  </si>
  <si>
    <t>Other Related Property</t>
  </si>
  <si>
    <t>Revenue from Services Provided-Nonrecoverable Capital Asset Surcharge</t>
  </si>
  <si>
    <t>Other Related Property - Allowance</t>
  </si>
  <si>
    <t>Revenue from Services Provided-Nonrecoverable Cash Surcharge</t>
  </si>
  <si>
    <t>Investments in U.S. Treasury Securities Issued by the Bureau of the Fiscal Service -Non-Marketable Market Based</t>
  </si>
  <si>
    <t>Legacy - Revenue from Services Provided - Capitalized Assets</t>
  </si>
  <si>
    <t xml:space="preserve">Investments in U.S. Treasury Securities Issued by the Bureau of the Fiscal Service </t>
  </si>
  <si>
    <t>Revenue from Services Provided-Deferred</t>
  </si>
  <si>
    <t>Discount on U.S. Treasury Securities Issued by the Bureau of the Public Debt -Marketable</t>
  </si>
  <si>
    <t>Revenue From Services Provided</t>
  </si>
  <si>
    <t>Discount on U.S. Treasury Securities Issued by the Bureau of the Fiscal Service -Non-Marketable Market Based</t>
  </si>
  <si>
    <t>Contra Revenue from Services Provided</t>
  </si>
  <si>
    <t xml:space="preserve">Discount on U.S. Treasury Securities Issued by the Bureau of the Fiscal Service </t>
  </si>
  <si>
    <t>Interest Revenue - Other-Distributed Offsetting Receipt</t>
  </si>
  <si>
    <t>Premium on U.S. Treasury Securities Issued by the Bureau of the Fiscal Service -Non-Marketable Market Based</t>
  </si>
  <si>
    <t>Interest Revenue - RNATP</t>
  </si>
  <si>
    <t>Place Holder - Exclude for FACTS II 1612</t>
  </si>
  <si>
    <t>Interest Revenue - Other</t>
  </si>
  <si>
    <t xml:space="preserve">Premium on U.S. Treasury Securities Issued by the Bureau of the Fiscal Service </t>
  </si>
  <si>
    <t>Interest Revenue - Investments-Distributed Offsetting Receipt</t>
  </si>
  <si>
    <t>Amortization of Discount and Premium on U.S. Treasury Securities Issued by the Bureau of the Public Debt-Marketable-Premium</t>
  </si>
  <si>
    <t>Interest Revenue - Investments-RNATP</t>
  </si>
  <si>
    <t>Amortization of Discount on U.S. Treasury Securities Issued by the Bureau of the Fiscal Service-Non-Marketable Market Based- Discount</t>
  </si>
  <si>
    <t>Interest Revenue - Investments</t>
  </si>
  <si>
    <t>Amortization of Premium on U.S. Treasury Securities Issued by the Bureau of the Fiscal Service-Non-Marketable Market Based- Premium</t>
  </si>
  <si>
    <t>Interest Revenue - Loans Receivable - Uninvested Funds</t>
  </si>
  <si>
    <t>Place Holder - Excluded for FACTS II EMK</t>
  </si>
  <si>
    <t>Interest Revenue - Loans Receivable/Uninvested Funds-Distributed Offsetting Receipt</t>
  </si>
  <si>
    <t>Amortization of Discount and Premium on U.S. Treasury Securities Issued by the Bureau of the Fiscal Service</t>
  </si>
  <si>
    <t>Interest Revenue - Loans Receivable/Uninvested Funds-RNATP</t>
  </si>
  <si>
    <t>PlaceHolder - Excluded for FACTS II EMK</t>
  </si>
  <si>
    <t>Interest Revenue - Loans Receivable/Uninvested Funds</t>
  </si>
  <si>
    <t xml:space="preserve">Investments in U.S. Treasury Zero Coupon Bonds Issued by the Bureau of the Fiscal Service </t>
  </si>
  <si>
    <t>Interest Revenue - Subsidy Amortization-RNATP</t>
  </si>
  <si>
    <t>Discount on U.S. Treasury Zero Coupon Bonds Issued by the Bureau of the Fiscal Service</t>
  </si>
  <si>
    <t>Interest Revenue - Subsidy Amortization</t>
  </si>
  <si>
    <t>Amortization of Discount on U.S. Treasury Zero Coupon Bonds Issued by the Bureau of the Fiscal Service</t>
  </si>
  <si>
    <t>Dividend Income Accounted for Under the Provisions of the Federal Credit Reform Act</t>
  </si>
  <si>
    <t>Other Non-Federal Investments -MHPI- Limited Partnership</t>
  </si>
  <si>
    <t>Contra Revenue for Dividend Income Accounted for Under the Provisions of the Federal Credit Reform Act</t>
  </si>
  <si>
    <t>Other Non-Federal Investments</t>
  </si>
  <si>
    <t>Contra Revenue for Interest Revenue - Loans Receivable - Distributed Offsetting Receipt</t>
  </si>
  <si>
    <t>Improvements to Land</t>
  </si>
  <si>
    <t>Contra Revenue for Interest Revenue - Loans Receivable - RNATP</t>
  </si>
  <si>
    <t xml:space="preserve">Temporary Land Rights </t>
  </si>
  <si>
    <t>Contra Revenue for Interest Revenue - Loans Receivable</t>
  </si>
  <si>
    <t>Accumulated Depreciation on Temporary Land Rights</t>
  </si>
  <si>
    <t>Contra Revenue for Interest Revenue - Investments - Distributed Offsetting Receipt</t>
  </si>
  <si>
    <t>Accumulated Depreciation on Improvements to Land</t>
  </si>
  <si>
    <t>Contra Revenue for Interest Revenue - Investments - RNATP</t>
  </si>
  <si>
    <t>Construction-in-Progress</t>
  </si>
  <si>
    <t>Contra Revenue for Interest Revenue - Investments</t>
  </si>
  <si>
    <t>Construction-in-Progress-CY Transfers</t>
  </si>
  <si>
    <t>Contra Revenue for Interest Revenue - Other - Distributed Offsetting Receipt</t>
  </si>
  <si>
    <t>Contra Revenue for Interest Revenue - Other - RNATP</t>
  </si>
  <si>
    <t>Place Holder - CY Purchase</t>
  </si>
  <si>
    <t>Contra Revenue for Interest Revenue - Other</t>
  </si>
  <si>
    <t>Buildings, Improvements, and Renovations</t>
  </si>
  <si>
    <t>Penalties and Fines Revenue -Distributed Offsetting Receipt</t>
  </si>
  <si>
    <t>Accumulated Depreciation on Buildings, Improvements, and Renovations</t>
  </si>
  <si>
    <t xml:space="preserve">Penalties and Fines Revenue </t>
  </si>
  <si>
    <t>Other Structures and Facilities</t>
  </si>
  <si>
    <t>Contra Revenue for Penalties and Fines - Distributed Offsetting Receipt</t>
  </si>
  <si>
    <t>Accumulated Depreciation on Other Structures and Facilities</t>
  </si>
  <si>
    <t>Contra Revenue for Penalties and Fines</t>
  </si>
  <si>
    <t>Legacy - Equipment-CY Purchase</t>
  </si>
  <si>
    <t>Administrative Fees Revenue - Distributed Offsetting Receipt</t>
  </si>
  <si>
    <t>Equipment-Military Equipment</t>
  </si>
  <si>
    <t>Administrative Fees Revenue</t>
  </si>
  <si>
    <t>Equipment</t>
  </si>
  <si>
    <t>Contra Revenue for Administrative Fees -Distributed Offsetting Receipt</t>
  </si>
  <si>
    <t>Accumulated Depreciation on Equipment-Military Equipment</t>
  </si>
  <si>
    <t>Contra Revenue for Administrative Fees</t>
  </si>
  <si>
    <t>Accumulated Depreciation on Equipment</t>
  </si>
  <si>
    <t>Funded Benefit Program Revenue-Distributed Offsetting Receipt</t>
  </si>
  <si>
    <t>Leasehold Improvements</t>
  </si>
  <si>
    <t>Funded Benefit Program Revenue</t>
  </si>
  <si>
    <t>Accumulated Amortization on Leasehold Improvements</t>
  </si>
  <si>
    <t>Contra Revenue for Funded Benefit Program Revenue - Distributed Offsetting Receipt</t>
  </si>
  <si>
    <t>Legacy - Internal Use Software-CY Purchase</t>
  </si>
  <si>
    <t>Contra Revenue for Funded Benefit Program Revenue</t>
  </si>
  <si>
    <t>Internal-Use Software</t>
  </si>
  <si>
    <t>Insurance and Guarantee Premium Revenue</t>
  </si>
  <si>
    <t>Internal-Use Software in Development-CY Purchase</t>
  </si>
  <si>
    <t>Contra Revenue for Insurance and Guarantee Premium Revenue</t>
  </si>
  <si>
    <t>Internal-Use Software in Development</t>
  </si>
  <si>
    <t>Donated Revenue - Financial Resources -Distributed Offsetting Receipt</t>
  </si>
  <si>
    <t>Accumulated Amortization on Internal-Use Software-CY Purchase</t>
  </si>
  <si>
    <t>Donated Revenue - Financial Resources</t>
  </si>
  <si>
    <t>Accumulated Amortization on Internal-Use Software</t>
  </si>
  <si>
    <t>Contra Revenue for Donations - Financial Resources - Distributed Offsetting Receipt</t>
  </si>
  <si>
    <t>Other Natural Resources</t>
  </si>
  <si>
    <t>Contra Revenue for Donations - Financial Resources</t>
  </si>
  <si>
    <t>Allowance for Depletion</t>
  </si>
  <si>
    <t>Donated Revenue - Nonfinancial Resources - General Property, Plant and Equipment - Non-Recoverable</t>
  </si>
  <si>
    <t>Other General Property, Plant, and Equipment</t>
  </si>
  <si>
    <t>Donated Revenue - Nonfinancial Resources - General Property, Plant and Equipment</t>
  </si>
  <si>
    <t>Accumulated Depreciation on Other General Property, Plant, and Equipment</t>
  </si>
  <si>
    <t>Donated Revenue - Nonfinancial Resources - Other than General Property, Plant and Equipment</t>
  </si>
  <si>
    <t>Receivable from Custodian or Non-Entity Assets Receivable From a Federal Agency - Other Than the General Fund of the U.S. Government</t>
  </si>
  <si>
    <t>Contra Donated Revenue - Nonfinancial Resources</t>
  </si>
  <si>
    <t>Lessor Lease Receivable</t>
  </si>
  <si>
    <t>Forfeiture Revenue - Cash and Cash Equivalents</t>
  </si>
  <si>
    <t>Allowance for Loss on Lease Receivable</t>
  </si>
  <si>
    <t>Contra Forfeiture Revenue - Cash and Cash Equivalents</t>
  </si>
  <si>
    <t>Lessee Right-To-Use Lease Asset</t>
  </si>
  <si>
    <t>Forfeiture Revenue - Forfeitures of Property</t>
  </si>
  <si>
    <t>Accumlated Amortization on Lessee Lease Assets</t>
  </si>
  <si>
    <t>Contra Forfeiture Revenue - Forfeitures of Property</t>
  </si>
  <si>
    <t>Other Assets-Contract Financing Payments</t>
  </si>
  <si>
    <t>Expended Appropriations - Used - Accrued - Deferred Gains and Losses</t>
  </si>
  <si>
    <t>Legacy - Other Assets - MOCAS Contingent Liabilities</t>
  </si>
  <si>
    <t>Expended Appropriations - Used - Accrued -Non-recoverable Gains and Losses</t>
  </si>
  <si>
    <t>Other Assets</t>
  </si>
  <si>
    <t xml:space="preserve">Expended Appropriations - Used - Accrued </t>
  </si>
  <si>
    <t>General Property, Plant and Equipment Permanently Removed but Not Yet Disposed</t>
  </si>
  <si>
    <t>Expended Appropriations - Used - Disbursed</t>
  </si>
  <si>
    <t>Expended Appropriations - Prior Period Adjustments Due to Corrections of Errors - Years Preceding the Prior Year</t>
  </si>
  <si>
    <t>Expended Appropriations - Prior-Period Adjustments Due to Corrections of Errors</t>
  </si>
  <si>
    <t>Expended Appropriations - Prior-Period Adjustments Due to Changes in Accounting Principles</t>
  </si>
  <si>
    <t>Accrual of Amounts Receivable from Custodian or Non-Entity Assets Receivable from a Federal Agency - Other Than the General Fund of the U.S. Government</t>
  </si>
  <si>
    <t xml:space="preserve">Accrual of Amounts Receivable from Custodian or Non-Entity Assets Receivable - Contra Account </t>
  </si>
  <si>
    <t>Financing Sources Transferred In Without Reimbursement-Cash Transfers</t>
  </si>
  <si>
    <t>Financing Sources Transferred In Without Reimbursement - WCF Cash/PY Purchases Only</t>
  </si>
  <si>
    <t>Financing Sources Transferred In Without Reimbursement-Fund (Cash) Transfer</t>
  </si>
  <si>
    <t>Financing Sources Transferred In Without Reimbursement-Inventory Transfers- Moving Average Cost (MAC)</t>
  </si>
  <si>
    <t>Financing Sources Transferred In Without Reimbursement-Inventory Transfers- LAC</t>
  </si>
  <si>
    <t>Financing Sources Transferred In Without Reimbursement-Invested Capital Used</t>
  </si>
  <si>
    <t>Financing Sources Transferred In Without Reimbursement-Liabilities Assumed- Used</t>
  </si>
  <si>
    <t>Financing Sources Transferred In Without Reimbursement-Property Transfers</t>
  </si>
  <si>
    <t>Financing Sources Transferred In Without Reimbursement - CIP Transfers</t>
  </si>
  <si>
    <t>Transfers In - Assets Capitalized</t>
  </si>
  <si>
    <t>Financing Sources Transferred In Without Reimbursement - WIP</t>
  </si>
  <si>
    <t>Financing Sources Transferred In Without Reimbursement - Capital Investment Program (CIP)</t>
  </si>
  <si>
    <t>Financing Sources Transferred In Without Reimbursement - WCF</t>
  </si>
  <si>
    <t>Financing Sources Transferred In Without Reimbursement - Cancelled Authority</t>
  </si>
  <si>
    <t>Financing Sources Transferred In Without Reimbursement-Liabilities Transferred</t>
  </si>
  <si>
    <t>Financing Sources Transferred In Without Reimbursement - General Property, Plant and Equipment</t>
  </si>
  <si>
    <t>Financing Sources Transferred In Without Reimbursement - WCF General and Right-to-use Property, Plant and Equipment</t>
  </si>
  <si>
    <t>Financing Sources Transferred In Without Reimbursement</t>
  </si>
  <si>
    <t>Financing Sources Transferred Out Without Reimbursement-Cash Transfers</t>
  </si>
  <si>
    <t>Financing Sources Transferred Out Without Reimbursement - WCF Cash;CY Purchases</t>
  </si>
  <si>
    <t>Assets Total</t>
  </si>
  <si>
    <t>Financing Sources Transferred Out Without Reimbursement - WCF Cash/PY Purchases Only</t>
  </si>
  <si>
    <t>Liab, Net Position, Revenue, Expenses, and Gains/Losses</t>
  </si>
  <si>
    <t>Financing Sources Transferred Out Without Reimbursement-Fund (Cash) Transfer</t>
  </si>
  <si>
    <t>Difference</t>
  </si>
  <si>
    <t>Financing Sources Transferred Out Without Reimbursement-Inventory Transfers- Moving Average Cost (MAC)</t>
  </si>
  <si>
    <t>Financing Sources Transferred Out Without Reimbursement-Inventory Transfers- LAC</t>
  </si>
  <si>
    <t>Financing Sources Transferred Out Without Reimbursement-Invested Capital Used</t>
  </si>
  <si>
    <t>-  Correct an Abnormal account balance or explain why it's acceptable</t>
  </si>
  <si>
    <t>Financing Sources Transferred Out Without Reimbursement-Liabilities Assumed- Used</t>
  </si>
  <si>
    <t>Financing Sources Transferred Out Without Reimbursement-Property Transfers</t>
  </si>
  <si>
    <t>Due to an erroneous entry, a correcting entry.  All entries must be supported</t>
  </si>
  <si>
    <t>Financing Sources Transferred Out Without Reimbursement - CIP</t>
  </si>
  <si>
    <t>Financing Sources Transferred Out Without Reimbursement- DRMO</t>
  </si>
  <si>
    <t>Financing Sources Transferred Out Without Reimbursement- WIP</t>
  </si>
  <si>
    <t>Financing Sources Transferred Out Without Reimbursement - Capital Investment Program (CIP)</t>
  </si>
  <si>
    <t>-  Implement and document root cause analysis</t>
  </si>
  <si>
    <t>Financing Sources Transferred Out Without Reimbursement - WCF</t>
  </si>
  <si>
    <t>Financing Sources Transferred Out Without Reimbursement-Liabilities Transferred</t>
  </si>
  <si>
    <t>-  Implement and document corrective action plan</t>
  </si>
  <si>
    <t>Financing Sources Transferred Out Without Reimbursement - General Property, Plant and Equipment</t>
  </si>
  <si>
    <t>Resolve the action within the normal tie-point cycle, no later than within 30 days</t>
  </si>
  <si>
    <t>Financing Sources Transferred Out Without Reimbursement - WCF General and Right-to-use Property, Plant and Equipment</t>
  </si>
  <si>
    <t>-  Clearly define outcomes focused on reducing tie point variances</t>
  </si>
  <si>
    <t>Financing Sources Transferred Out Without Reimbursement</t>
  </si>
  <si>
    <t>Appropriated Dedicated Collections to be Transferred In</t>
  </si>
  <si>
    <t>Appropriated Dedicated Collections to be Transferred Out</t>
  </si>
  <si>
    <t>Appropriated Dedicated Collections Transferred In</t>
  </si>
  <si>
    <t>Appropriated Dedicated Collections Transferred Out</t>
  </si>
  <si>
    <t>Expenditure Financing Sources - Transfers-In -Distributed Offsetting Receipt</t>
  </si>
  <si>
    <t>Place Holder Expenditure Financing Sources - Special or Trust Fund Receipt</t>
  </si>
  <si>
    <t>Expenditure Financing Sources - Transfers-In</t>
  </si>
  <si>
    <t>Nonexpenditure Financing Sources - Transfers-In-Fund (Cash) Transfer</t>
  </si>
  <si>
    <t>Nonexpenditure Financing Sources - Transfers-In-Appropriated Receipts</t>
  </si>
  <si>
    <t>Nonexpenditure Financing Sources - Distribution of Spending Authority</t>
  </si>
  <si>
    <t>Nonexpenditure Financing Sources - Transfers-In - Other</t>
  </si>
  <si>
    <t>Nonexpenditure Financing Sources - Transfers-In - Capital Transfers</t>
  </si>
  <si>
    <t>Place Holder - Trust or Special Fund</t>
  </si>
  <si>
    <t>Expenditure Financing Sources - Transfers-Out</t>
  </si>
  <si>
    <t>Nonexpenditure Financing Sources - Transfers-Out -Fund (Cash) Transfer</t>
  </si>
  <si>
    <t>Nonexpenditure Financing Sources - Transfers-Out -Appropriated Receipts</t>
  </si>
  <si>
    <t>Nonexpenditure Financing Sources - Transfers Out - Receipt of Internal Distribution of Spending Authority</t>
  </si>
  <si>
    <t>Nonexpenditure Financing Sources - Transfers Out - Internal Distribution of Spending Authority</t>
  </si>
  <si>
    <t>Nonexpenditure Financing Sources - Transfers-Out - Other</t>
  </si>
  <si>
    <t>Nonexpenditure Financing Sources - Transfers-Out - Capital Transfers</t>
  </si>
  <si>
    <t>Nonbudgetary Financing Sources Transferred In</t>
  </si>
  <si>
    <t>Nonbudgetary Financing Sources Transferred Out</t>
  </si>
  <si>
    <t>Imputed Financing Sources -Life Insurance</t>
  </si>
  <si>
    <t>Imputed Financing Sources -Health</t>
  </si>
  <si>
    <t>Imputed Financing Sources -Retirement</t>
  </si>
  <si>
    <t>Imputed Financing Sources -Judgment Fund (Except for CDA/No FEAR)</t>
  </si>
  <si>
    <t>Imputed Financing Sources -Intra Entity</t>
  </si>
  <si>
    <t>Imputed Financing Sources -Mil Retire Pension</t>
  </si>
  <si>
    <t>Imputed Financing Sources -Mil Retire Health</t>
  </si>
  <si>
    <t>Imputed Financing Sources – Real Property executed under WCF budget authority</t>
  </si>
  <si>
    <t>Imputed Financing Sources – Real Property not executed under WCF budget authority</t>
  </si>
  <si>
    <t>Imputed Financing Sources</t>
  </si>
  <si>
    <t>Other Financing Sources -Relating to Adj</t>
  </si>
  <si>
    <t>Other Financing Sources</t>
  </si>
  <si>
    <t>Other Financing Sources - No Budgetary Impact (No BI)</t>
  </si>
  <si>
    <t>Invested Capital Used</t>
  </si>
  <si>
    <t>Adjustment to Financing Sources - Downward Reestimate or Negative Subsidy</t>
  </si>
  <si>
    <t>Adjustment of Appropriations Used</t>
  </si>
  <si>
    <t>Tax Revenue Collected - Not Otherwise Classified-Distributed Offsetting Receipt</t>
  </si>
  <si>
    <t>Tax Revenue Collected - Not Otherwise Classified</t>
  </si>
  <si>
    <t>Tax Revenue Collected - Individual -Distributed Offsetting Receipt</t>
  </si>
  <si>
    <t>Tax Revenue Collected - Excise</t>
  </si>
  <si>
    <t>Contra Revenue for Taxes</t>
  </si>
  <si>
    <t>Tax Revenue Accrual Adjustment-Distributed Offsetting Receipt</t>
  </si>
  <si>
    <t>Tax Revenue Accrual Adjustment - Not Otherwise Classified</t>
  </si>
  <si>
    <t>Contra Revenue for Taxes - Not Otherwise Classified</t>
  </si>
  <si>
    <t>Tax Revenue Refunds - Not Otherwise Classified -Distributed Offsetting Receipt</t>
  </si>
  <si>
    <t>Other Revenue1</t>
  </si>
  <si>
    <t>Other Revenue -Seized</t>
  </si>
  <si>
    <t>Other Revenue -Vested</t>
  </si>
  <si>
    <t>Other Revenue - BI, FC</t>
  </si>
  <si>
    <t>Other Revenue - No Budgetary Impact (No BI)</t>
  </si>
  <si>
    <t>Other Revenue -Ex. Amnts in 1310;1340</t>
  </si>
  <si>
    <t>Other Revenue -Distributed Offsetting Receipt</t>
  </si>
  <si>
    <t>Other Revenue</t>
  </si>
  <si>
    <t>Other Revenue - BI</t>
  </si>
  <si>
    <t>Other Revenue - RNATP</t>
  </si>
  <si>
    <t>Place Holder Other Revenue - Other</t>
  </si>
  <si>
    <t>Contra Revenue for Other Revenue - Seized</t>
  </si>
  <si>
    <t>Contra Revenue for Other Revenue - Vested</t>
  </si>
  <si>
    <t>Contra Revenue for Other Revenue - FC</t>
  </si>
  <si>
    <t>Contra Revenue for Other Revenue - Distributed Offsetting Receipt</t>
  </si>
  <si>
    <t>Contra Revenue for Other Revenue</t>
  </si>
  <si>
    <t>Contra Revenue for Other Revenue - No Budgetary Impact (No BI)</t>
  </si>
  <si>
    <t>Contra Revenue for Other Revenue - RNATP</t>
  </si>
  <si>
    <t>Ex amnts in 1310/1340</t>
  </si>
  <si>
    <t>Revenue and Financing Sources - Cancellations</t>
  </si>
  <si>
    <t>Lessor Lease Revenue</t>
  </si>
  <si>
    <t>Amortization of Unearned Lessor Revenue</t>
  </si>
  <si>
    <t>Contra Revenue for Lessor Lease Revenue</t>
  </si>
  <si>
    <t>Collections for Others - Statement of Custodial Activity</t>
  </si>
  <si>
    <t>Accrued Collections for Others - Statement of Custodial Activity</t>
  </si>
  <si>
    <t>Offset to Non-Entity Collections - Statement of Changes in Net Position</t>
  </si>
  <si>
    <t>Offset to Non-Entity Accrued Collections - Statement of Changes in Net Position</t>
  </si>
  <si>
    <t>Financing Sources Transferred In From Custodial Statement Collections - Distributed Offsetting Receipts</t>
  </si>
  <si>
    <t>Financing Sources Transferred In From Custodial Statement Collections</t>
  </si>
  <si>
    <t>Financing Sources Transferred In From Custodial Statement Collections - Contra Account</t>
  </si>
  <si>
    <t xml:space="preserve">Offset to Accrual of Amounts Receivable from Custodian or NonEntity Assets Receivable - Contra Account </t>
  </si>
  <si>
    <t>Operating Expenses/Program Costs - Utility Payments to GSA</t>
  </si>
  <si>
    <t>Operating Expenses/Program Costs - Judgment Fund-Contract Disputes Act (CDA)</t>
  </si>
  <si>
    <t>Operating Expenses/Program Costs - Judgment Fund-No FEAR</t>
  </si>
  <si>
    <t>O/E-Medical Care-Purchases Services-DoD Provider</t>
  </si>
  <si>
    <t>O/E-Medical Care-Purchases Services-VA Provider</t>
  </si>
  <si>
    <t>Operating Expenses/Program Costs - Supervision, Inspection, and Overhead (SIOH) Cost Allocation</t>
  </si>
  <si>
    <t>Operating Expenses/Program Costs - Other-Financial Transfers-Recoverable</t>
  </si>
  <si>
    <t>Operating Expenses/Program Costs - Other-Financial Transfers-Non-Recoverable</t>
  </si>
  <si>
    <t>Non-DWCF (Air Mobility Command ONLY)</t>
  </si>
  <si>
    <t>Operating Expenses/Program Costs - DDRS Trading Partner Capital Asset account adjustment</t>
  </si>
  <si>
    <t>Operating Expenses/Program Costs</t>
  </si>
  <si>
    <t>Contra Bad Debt Expense - Incurred for Others</t>
  </si>
  <si>
    <t>Adjustment to Subsidy Expense</t>
  </si>
  <si>
    <t>Interest Expense on Borrowings from Bureau of Fiscal Service or Federal Financing Bank</t>
  </si>
  <si>
    <t>Interest Expense on Securities</t>
  </si>
  <si>
    <t>Other Interest Expense - Prompt Payment Act Interest (PPAI)</t>
  </si>
  <si>
    <t>Other Interest Expense</t>
  </si>
  <si>
    <t>Interest Expense Accrued on the Liability for Loan Guarantees</t>
  </si>
  <si>
    <t>Benefits Expense - Personnel Benefits-Unemployment</t>
  </si>
  <si>
    <t>Benefits Expense - Personnel Benefits-Health</t>
  </si>
  <si>
    <t>Benefits Expense - Personnel Benefits-Life</t>
  </si>
  <si>
    <t>Benefits Expense - Personnel Benefits-Retirement</t>
  </si>
  <si>
    <t>Benefits Expense - Personnel Benefits-Voluntary Separation Incentive Program</t>
  </si>
  <si>
    <t>Benefits Expense - Personnel Benefits-FECA</t>
  </si>
  <si>
    <t>Benefit Expense</t>
  </si>
  <si>
    <t>Benefit Expense - CNATP</t>
  </si>
  <si>
    <t>Cost of Goods Sold</t>
  </si>
  <si>
    <t>Cost of Goods Sold - Moving Average Cost (MAC)</t>
  </si>
  <si>
    <t>Cost of Goods Sold - Activity Retention</t>
  </si>
  <si>
    <t>Applied Overhead - General PP&amp;E</t>
  </si>
  <si>
    <t>Applied Overhead</t>
  </si>
  <si>
    <t>Place Holder - AF DMAG</t>
  </si>
  <si>
    <t>Cost Capitalization Offset - General PP&amp;E</t>
  </si>
  <si>
    <t>Cost Capitalization Offset</t>
  </si>
  <si>
    <t>Depreciation, Amortization, and Depletion - Equipment</t>
  </si>
  <si>
    <t>Depreciation, Amortization, and Depletion - Real Property</t>
  </si>
  <si>
    <t>Depreciation, Amortization, and Depletion - Amortization of Leasehold Improvements and Other Intangible Assets.</t>
  </si>
  <si>
    <t>Depreciation, Amortization, and Depletion - Not Defined - Non-recoverable</t>
  </si>
  <si>
    <t>Depreciation, Amortization, and Depletion - Equipment -  Non-recoverable</t>
  </si>
  <si>
    <t>Depreciation, Amortization, and Depletion - Real Property - Non-recoverable</t>
  </si>
  <si>
    <t>Depreciation, Amortization, and Depletion - Amortization of Leasehold Improvements and Other Intangible Assets. - Non-recoverable</t>
  </si>
  <si>
    <t>Depreciation, Amortization, and Depletion</t>
  </si>
  <si>
    <t>Lessee Lease Amortization</t>
  </si>
  <si>
    <t>Bad Debt Expense</t>
  </si>
  <si>
    <t>Imputed Costs-Life Insurance</t>
  </si>
  <si>
    <t>Imputed Costs-Health</t>
  </si>
  <si>
    <t>Imputed Costs-Retirement</t>
  </si>
  <si>
    <t>Imputed Costs-Judgment Fund (Except for CDA/No FEAR)</t>
  </si>
  <si>
    <t>Imputed Costs-Intra Entity</t>
  </si>
  <si>
    <t>Imputed Costs-Military Retirement Pension</t>
  </si>
  <si>
    <t>Imputed Costs-Military Retirement Health</t>
  </si>
  <si>
    <t>Imputed Costs – Real Property executed under WCF budget authority</t>
  </si>
  <si>
    <t>Imputed Costs – Real Property not executed under WCF budget authority</t>
  </si>
  <si>
    <t>Imputed Costs</t>
  </si>
  <si>
    <t>Other Expenses Not Requiring Budgetary Resources-Operating Materials and Supplies Used</t>
  </si>
  <si>
    <t>Other Expenses Not Requiring Budgetary Resources-Performance Metric Indicator 31</t>
  </si>
  <si>
    <t>Place Holder 6790 Other</t>
  </si>
  <si>
    <t>Other Expenses Not Requiring Budgetary Resources</t>
  </si>
  <si>
    <t>Accrued Expenses</t>
  </si>
  <si>
    <t>Contra Expense - Nonfiduciary Deposit Fund Intragovernmental Administrative Fees</t>
  </si>
  <si>
    <t>Future Funded Expenses - Annual Leave Liability</t>
  </si>
  <si>
    <t>Future Funded Expenses - Annual Leave Liability - CNATP</t>
  </si>
  <si>
    <t>Future Funded Expenses Non-Recoverable</t>
  </si>
  <si>
    <t>Future Funded Expenses - Reestimate Subsidy</t>
  </si>
  <si>
    <t>Future Funded Expenses-Judgment Fund-CDA -Insurance Claims and Indemnities</t>
  </si>
  <si>
    <t>Future Funded Expenses-Judgment Fund-No FEAR-Insurance Claims and Indemnities</t>
  </si>
  <si>
    <t>Future Funded Expenses - Actuarial Normal Cost Liability</t>
  </si>
  <si>
    <t>Future Funded Expenses - Actuarial Interest Cost</t>
  </si>
  <si>
    <t>Future Funded Expenses - Actuarial Gain/Loss from Experience</t>
  </si>
  <si>
    <t>Future Funded Expenses - Actuarial Gain/Loss from Trend Assumption Changes</t>
  </si>
  <si>
    <t>Future Funded Expenses - Actuarial Gain/Loss from Other Assumption Changes</t>
  </si>
  <si>
    <t>Future Funded Expenses - Actuarial Plan Amendment Liability</t>
  </si>
  <si>
    <t>Future Funded Expenses - Actuarial Other</t>
  </si>
  <si>
    <t>Future Funded Expenses - Actuarial Benefit Outlay</t>
  </si>
  <si>
    <t>Future Funded Expenses</t>
  </si>
  <si>
    <t>MERHCF IBNR</t>
  </si>
  <si>
    <t>Future Funded Expenses - CNATP</t>
  </si>
  <si>
    <t>Future Funded Expenses -Estimated Cleanup Cost Liability</t>
  </si>
  <si>
    <t>Employer Contributions to Employee Benefit Programs Not Requiring Current-Year Budget Authority (Unobligated) - Non-Recoverable-FECA</t>
  </si>
  <si>
    <t>Employer Contributions to Employee Benefit Programs Not Requiring Current-Year Budget Authority (Unobligated)-Unemployment-Military Personnel Benefits</t>
  </si>
  <si>
    <t>Employer Contributions to Employee Benefit Programs Not Requiring Current-Year Budget Authority (Unobligated)-FECA-Civilian Personnel Benefits</t>
  </si>
  <si>
    <t>Employer Contributions to Employee Benefit Programs Not Requiring Current-Year Budget Authority (Unobligated)</t>
  </si>
  <si>
    <t>Nonproduction Costs-Undistributed</t>
  </si>
  <si>
    <t>Nonproduction Costs-Contract Holdbacks</t>
  </si>
  <si>
    <t>Nonproduction Costs</t>
  </si>
  <si>
    <t>Nonproduction Costs - CNATP</t>
  </si>
  <si>
    <t>Lessee Lease Expense</t>
  </si>
  <si>
    <t>Gains on Disposition of Assets - Other-Non-recoverable (Gains) Losses on Disposal of Excess Inventory - LAC</t>
  </si>
  <si>
    <t>Gains on Disposition of Assets - Other-Non-recoverable Gains and Losses-Property - LAC</t>
  </si>
  <si>
    <t>Gains on Disposition of Assets - Other - Deferred</t>
  </si>
  <si>
    <t>Gains on Disposition of Assets - Other - Non-Recoverable</t>
  </si>
  <si>
    <t>Gains on Disposition of Assets - Other - Disposition of General PP&amp;E - Non-Recoverable</t>
  </si>
  <si>
    <t>Gains on Disposition of Assets - Other - Non Recoverable - RNATP</t>
  </si>
  <si>
    <t>Gains on Disposition of Assets - Other - Non Recoverable - Disposal on Excess Inventory</t>
  </si>
  <si>
    <t>Gains on Disposition of Assets - Other - Non Recoverable - Disposal on Excess Inventory - LAC - No Budgetary Impact (No BI)</t>
  </si>
  <si>
    <t>Gains on Disposition of Assets - Other - Disposal of General PP&amp;E</t>
  </si>
  <si>
    <t>Gains on Disposition of Assets - Other</t>
  </si>
  <si>
    <t>Gains on Disposition of Assets - Other - No Budgetary Impact (No BI)</t>
  </si>
  <si>
    <t>Gains on Disposition of Assets - Other - RNATP</t>
  </si>
  <si>
    <t>Gains on Disposition of Investments</t>
  </si>
  <si>
    <t>Gains on Disposition of Investments - RNATP</t>
  </si>
  <si>
    <t>Gains on Disposition of Borrowings</t>
  </si>
  <si>
    <t>Gains on Changes in Long-Term Assumptions - From Experience</t>
  </si>
  <si>
    <t>Losses on Changes in Long-Term Assumptions - From Experience</t>
  </si>
  <si>
    <t>Unrealized Gains</t>
  </si>
  <si>
    <t>Unrealized Gains - No Budgetary Impact (No BI) 7180</t>
  </si>
  <si>
    <t>Unrealized Gains - RNATP</t>
  </si>
  <si>
    <t>Other Gains - No Budgetary Impact (No BI) - LAC</t>
  </si>
  <si>
    <t>Other Gains-Non-recoverable Gains</t>
  </si>
  <si>
    <t>Other Gains-Physical Inventory Gains - Returns No Credit</t>
  </si>
  <si>
    <t>Other Gains - Deferred</t>
  </si>
  <si>
    <t>Other Gains-Physical Inventory Gains - Recoverable</t>
  </si>
  <si>
    <t>Other Gains - Capitalized Assets - Non-Recoverable</t>
  </si>
  <si>
    <t>Other Gains-Physical Inventory Gains - Moving Average Cost (MAC) No Budgetary Impact (No BI)</t>
  </si>
  <si>
    <t>Place Holder - Other Gains - Non Recoverable - Disposal - No BI</t>
  </si>
  <si>
    <t>Other Gains - Non-Recoverable</t>
  </si>
  <si>
    <t>Other Gains - Revaluation of General PP&amp;E - Non-Recoverable</t>
  </si>
  <si>
    <t>Other Gains - Non Recoverable - Disposal of Inventory - No Budgetary Impact (No BI)</t>
  </si>
  <si>
    <t>Other Gains - Non Recoverable - Disposal - No BI - LAC</t>
  </si>
  <si>
    <t>Other Gains - Revaluation of General PP&amp;E</t>
  </si>
  <si>
    <t>Other Gains</t>
  </si>
  <si>
    <t>Other Gains - No Budgetary Impact (No BI) - Moving Average Cost (MAC)</t>
  </si>
  <si>
    <t>Other Gains - RNATP</t>
  </si>
  <si>
    <t>Losses on Disposition of Assets - Other - LAC - No Budgetary Impact (No BI)</t>
  </si>
  <si>
    <t>Losses on Disposition of Assets - Other - LAC - CNATP</t>
  </si>
  <si>
    <t>Losses on Disposition of Assets - Other-Nonrecoverable Disposal of Equipment/Capital Assets</t>
  </si>
  <si>
    <t>Losses on Disposition of Assets - Other - Disposal of Capital Assets - Deferred</t>
  </si>
  <si>
    <t>Losses on Disposition of Assets - Disposition under 10 USC 331</t>
  </si>
  <si>
    <t>Losses on Disposition of Assets - Other - Non-Recoverable</t>
  </si>
  <si>
    <t>Losses on Disposition of Assets - Other - Non-Recoverable Disposal of Inventory LAC</t>
  </si>
  <si>
    <t>Losses on Disposition of Assets - Other - Non-Recoverable Disposal of Inventory No Budgetary Impact (No BI)</t>
  </si>
  <si>
    <t>Losses on Disposition of Assets - Other - Non-Recoverable Disposal of Inventory CNATP</t>
  </si>
  <si>
    <t>Losses on Disposition of Assets - Other - Non-Recoverable Disposal of Equipment/Capital Asset - No Budgetary Impact (No BI)</t>
  </si>
  <si>
    <t>Losses on Disposition of Assets - Other - Non-Recoverable Disposal of Equipment/Capital Asset - CNATP</t>
  </si>
  <si>
    <t>Losses on Disposition of Assets - Other - Non-Recoverable Base Closure Cost - No Budgetary Impact (No BI)</t>
  </si>
  <si>
    <t>Losses on Disposition of Assets - Other - Non-Recoverable Base Closure Cost - CNATP</t>
  </si>
  <si>
    <t>Losses on Disposition of Assets - Other - Disposal of General PP&amp;E</t>
  </si>
  <si>
    <t>Losses on Disposition of Assets - Other - No BI Supply</t>
  </si>
  <si>
    <t>Losses on Disposition of Assets - Other</t>
  </si>
  <si>
    <t>Losses on Disposition of Assets - Other - No Budgetary Impact (No BI)</t>
  </si>
  <si>
    <t>Losses on Disposition of Assets - Other - CNATP</t>
  </si>
  <si>
    <t>Losses on Disposition of Investments</t>
  </si>
  <si>
    <t>Losses on Disposition of Investments - CNATP</t>
  </si>
  <si>
    <t>Losses on Disposition of Borrowings</t>
  </si>
  <si>
    <t>Gains on Changes in Long-Term Actuarial Trend Assumptions</t>
  </si>
  <si>
    <t>Gains on Changes in Long-Term Actuarial Other Assumptions</t>
  </si>
  <si>
    <t>Gains on Changes in Long-Term Assumptions</t>
  </si>
  <si>
    <t>Losses on Changes in Long-Term Actuarial Trend Assumptions</t>
  </si>
  <si>
    <t>Losses on Changes in Long-Term Actuarial Other Assumptions</t>
  </si>
  <si>
    <t>Losses on Changes in Long-Term Assumptions</t>
  </si>
  <si>
    <t>Unrealized Losses</t>
  </si>
  <si>
    <t>Other Losses-Nonrecoverable Losses</t>
  </si>
  <si>
    <t>Other Losses-Nonrecoverable Losses -CNATP - LAC</t>
  </si>
  <si>
    <t>Other Losses-Other Inventory Losses</t>
  </si>
  <si>
    <t>Other Losses-Other Inventory Losses - No Budgetary Impact (No BI)</t>
  </si>
  <si>
    <t>Other Losses-Other Inventory Losses - CNATP</t>
  </si>
  <si>
    <t>Other Losses-Shrinkage/Deterioration Losses</t>
  </si>
  <si>
    <t>Other Losses-Shrinkage/Deterioration Losses - No Budgetary Impact (No BI)</t>
  </si>
  <si>
    <t>Other Losses-Shrinkage/Deterioration Losses - CNATP</t>
  </si>
  <si>
    <t>Other Losses-WIP-Excess</t>
  </si>
  <si>
    <t>Other Losses-WIP-Excess - No Budgetary Impact (No BI)</t>
  </si>
  <si>
    <t>Other Losses-WIP-Excess - CNATP</t>
  </si>
  <si>
    <t>Other Losses-Excess/Obsolescence/Spoilage Losses</t>
  </si>
  <si>
    <t>Other Losses-Excess/Obsolescence/Spoilage Losses - No Budgetary Impact (No BI)</t>
  </si>
  <si>
    <t>Other Losses-Excess/Obsolescence/Spoilage Losses - CNATP</t>
  </si>
  <si>
    <t>Other Losses-WIP- Shrinkage</t>
  </si>
  <si>
    <t>Other Losses-WIP- Shrinkage - No Budgetary Impact (No BI)</t>
  </si>
  <si>
    <t>Other Losses-WIP- Shrinkage - CNATP</t>
  </si>
  <si>
    <t>Other Losses - Deferred</t>
  </si>
  <si>
    <t>Other Losses - Capitalized Assets - Non-Recoverable</t>
  </si>
  <si>
    <t>Other Losses - Revaluation of General PP&amp;E, Other than Impairment - Non-Recoverable</t>
  </si>
  <si>
    <t>Other Losses - Non-Recoverable - No Budgetary Impact (No BI)</t>
  </si>
  <si>
    <t>Other Losses - Non-Recoverable - CNATP - Moving Average Cost (MAC)</t>
  </si>
  <si>
    <t>Other Losses - NR G/L Disp Exc Inv LAC No Budgetary Impact (No BI)</t>
  </si>
  <si>
    <t xml:space="preserve">Other Losses - NR G/L Disp Exc Inv Moving Average Cost (MAC) No Budgetary Impact (No BI) </t>
  </si>
  <si>
    <t>Other Losses - Revaluation of General PP&amp;E, Other than Impairment</t>
  </si>
  <si>
    <t>Other Losses-Excess;Obsolescence;Spoilage Losses - No BI Supply</t>
  </si>
  <si>
    <t>Other Losses</t>
  </si>
  <si>
    <t>Other Losses - No Budgetary Impact (No BI)</t>
  </si>
  <si>
    <t>Other Losses - CNATP</t>
  </si>
  <si>
    <t>Other Losses from Impairment of Assets-Non-Recoverable</t>
  </si>
  <si>
    <t>Other Losses from Impairment of Assets</t>
  </si>
  <si>
    <t>Extraordinary Items-Liabilities Assumed- Used</t>
  </si>
  <si>
    <t>Extraordinary Items</t>
  </si>
  <si>
    <t>Extraordinary Items - CNATP</t>
  </si>
  <si>
    <t>Prior Period Adjustments Due to Corrections of Errors - Non-Recoverable</t>
  </si>
  <si>
    <t>Prior Period Adjustments Due to Corrections of Errors - Deferred</t>
  </si>
  <si>
    <t>Prior-Period Adjustments Due to Corrections of Errors</t>
  </si>
  <si>
    <t>Prior-Period Adjustments Due to Corrections of Errors - General Property, Plant and Equipment -Non-Recoverable</t>
  </si>
  <si>
    <t>Prior-Period Adjustments Due to Corrections of Errors - General Property, Plant and Equipment</t>
  </si>
  <si>
    <t>Prior-Period Adjustments Due to Corrections of Errors - No Budgetary Impact (No BI)</t>
  </si>
  <si>
    <t>Prior Period Adjustments Due to Changes in Accounting Principle - Non-Recoverable</t>
  </si>
  <si>
    <t>Prior Period Adjustments Due to Changes in Accounting Principle - Deferred</t>
  </si>
  <si>
    <t>Prior-Period Adjustments Due to Changes in Accounting Principles - General property, Plant and Equipment -Non-Recoverable</t>
  </si>
  <si>
    <t>Prior-Period Adjustments Due to Changes in Accounting Principles - General property, Plant and Equipment</t>
  </si>
  <si>
    <t>Prior-Period Adjustments Due to Changes in Accounting Principles - Inventory and Related Property</t>
  </si>
  <si>
    <t>Prior-Period Adjustments Due to Changes in Accounting Principles</t>
  </si>
  <si>
    <t>Prior Period Adjustments Due to Corrections of Errors - Years Preceding the Prior Year - General Property, Plant and Equipment -Non-Recoverable</t>
  </si>
  <si>
    <t>Prior Period Adjustments Due to Corrections of Errors - Years Preceding the Prior Year - General Property, Plant and Equipment</t>
  </si>
  <si>
    <t>Prior Period Adjustments Due to Corrections of Errors - Years Preceding the Prior Year</t>
  </si>
  <si>
    <t>Changes in Actuarial Liability - Non-Recoverable-FECA (N)</t>
  </si>
  <si>
    <t>Normal Cost Liability- Actuarial</t>
  </si>
  <si>
    <t>Interest Cost- Actuarial</t>
  </si>
  <si>
    <t>Actuarial Gains/ Losses From Experience</t>
  </si>
  <si>
    <t>Actuarial Gains/ Losses From Trend Assumption Changes</t>
  </si>
  <si>
    <t>Actuarial Gains / Losses From Trend Assumption Changes</t>
  </si>
  <si>
    <t>Plan Amendment Liability- Actuarial</t>
  </si>
  <si>
    <t>Other- Actuarial</t>
  </si>
  <si>
    <t>Benefit Outlays -Actuarial</t>
  </si>
  <si>
    <t>Changes in Actuarial Liability</t>
  </si>
  <si>
    <t>Capitalized Assets Revenue</t>
  </si>
  <si>
    <t>DoD Tie-Points Standard (TPS) #: 2</t>
  </si>
  <si>
    <t>Budgetary Cash = Proprietary Cash</t>
  </si>
  <si>
    <t>Treasury Tie-Point Project (2006) #: 2A</t>
  </si>
  <si>
    <t>DFAS Reconciliation Manual - DDRS-B SGL to SGL Draft 02;  DDRS-AFS Section 5 # 12, Proprietary Fund Balance with Treasury (FBWT) versus Budgetary FBWT</t>
  </si>
  <si>
    <t>NOTE:  TPS 02 is Not Applicable to Fund Codes = 06 and 09 (Deposit and Clearing Funds)</t>
  </si>
  <si>
    <t>Budgetary Cash</t>
  </si>
  <si>
    <t>Proprietary Cash</t>
  </si>
  <si>
    <t>Entity/ NonEntity</t>
  </si>
  <si>
    <t>Anticipated Adjustments to Contract Authority</t>
  </si>
  <si>
    <t>Anticipated Adjustments to Unobligated Balances of Indefinite Contract Authority Withdrawn</t>
  </si>
  <si>
    <t>Anticipated Reductions to Borrowing Authority</t>
  </si>
  <si>
    <t>Anticipated Transfers to the General Fund of the Treasury - Current Year Authority</t>
  </si>
  <si>
    <t>Anticipated Transfers to the General Fund of the Treasury - Prior-Year Balances</t>
  </si>
  <si>
    <t>Anticipated Reductions to Appropriations by Offsetting Collections or Receipts</t>
  </si>
  <si>
    <t>Anticipated Collections From Non-Federal Sources</t>
  </si>
  <si>
    <t>Anticipated Collections From Federal Sources</t>
  </si>
  <si>
    <t>Anticipated Indefinite Appropriations</t>
  </si>
  <si>
    <t>Anticipated Definite Appropriation - Adjustments for Trust Fund Share - Prior Year</t>
  </si>
  <si>
    <t>Amounts Appropriated From Specific Invested TAFS Reclassified - Receivable - Cancellation</t>
  </si>
  <si>
    <t>Amounts Appropriated From Specific Invested TAFS Reclassified - Receivable - Temporary Reduction</t>
  </si>
  <si>
    <t>Amounts Appropriated From Specific Invested TAFS Reclassified - Payable - Temporary Reduction/Cancellation</t>
  </si>
  <si>
    <t>Amounts Appropriated From Specific Invested TAFS - Receivable</t>
  </si>
  <si>
    <t>Amounts Appropriated From Specific Invested TAFS - Payable</t>
  </si>
  <si>
    <t>Foreign Currency Held Outside Of Treasury - Budgetary</t>
  </si>
  <si>
    <t>Amounts Appropriated From Specific Invested TAFS - Transfers-In</t>
  </si>
  <si>
    <t>Appropriation To Liquidate Contract Authority Withdrawn</t>
  </si>
  <si>
    <t>Current-Year Indefinite Contract Authority</t>
  </si>
  <si>
    <t>Current-Year Definite Contract Authority</t>
  </si>
  <si>
    <t>Substitution of Contract Authority</t>
  </si>
  <si>
    <t>Decreases to Indefinite Contract Authority</t>
  </si>
  <si>
    <t>Indefinite Contract Authority Withdrawn</t>
  </si>
  <si>
    <t>299100.9000 *</t>
  </si>
  <si>
    <t xml:space="preserve">Other liabilities - Reductions </t>
  </si>
  <si>
    <t>Contract Authority Liquidated</t>
  </si>
  <si>
    <t>Contract Authority To Be Liquidated by Trust Funds</t>
  </si>
  <si>
    <t>* Accounts 299100.9000 is applicable during a rescission when the 101000 warrant has not yet occurred</t>
  </si>
  <si>
    <t xml:space="preserve"> Contract Authority To Be Liquidated by Trust Funds - FMSTF </t>
  </si>
  <si>
    <t>Contract Authority Carried Forward</t>
  </si>
  <si>
    <t>Substitution of Borrowing Authority</t>
  </si>
  <si>
    <t>Current-Year Indefinite Borrowing Authority</t>
  </si>
  <si>
    <t>Current-Year Definite Borrowing Authority</t>
  </si>
  <si>
    <t>NOTE:  Not Applicable to Fund Codes = 06 and 09</t>
  </si>
  <si>
    <t>Current-Year Decreases to Indefinite Borrowing Authority</t>
  </si>
  <si>
    <t>Borrowing Authority Withdrawn</t>
  </si>
  <si>
    <t>Borrowing Authority Converted to Cash</t>
  </si>
  <si>
    <t>Borrowing Authority Carried Forward</t>
  </si>
  <si>
    <t>Borrowing Authority Carried Forward - Transferred</t>
  </si>
  <si>
    <t>Authority Made Available From Appropriation (special or trust), Borrowing Authority and Contract Authority Precluded From Obligation</t>
  </si>
  <si>
    <t>Authority Made Available From Offsetting Collection Balances Previously Precluded From Obligation</t>
  </si>
  <si>
    <t>Anticipated Transfers - Current-Year Authority</t>
  </si>
  <si>
    <t>Allocations of Realized Authority - To Be Transferred From Invested Balances</t>
  </si>
  <si>
    <t>Allocations of Realized Authority - To Be Transferred From Invested Balances - Prior Year</t>
  </si>
  <si>
    <t>Allocations of Realized Authority Reclassified - Authority To Be Transferred From Invested Balances - Temporary Reduction</t>
  </si>
  <si>
    <t>Nonallocation Transfers of Invested Balances - Receivable</t>
  </si>
  <si>
    <t xml:space="preserve">Non-Allocation Transfers of Invested Balances - Receivable - Prior-Year </t>
  </si>
  <si>
    <t>Nonallocation Transfers of Invested Balances - Payable</t>
  </si>
  <si>
    <t>Non-Allocation Transfers of Invested Balances - Payable - Prior-Year</t>
  </si>
  <si>
    <t>Transfers - Current-Year Borrowing Authority Converted to Cash</t>
  </si>
  <si>
    <t>Anticipated Transfers - Prior-Year Balances</t>
  </si>
  <si>
    <t xml:space="preserve">Transfer of Unpaid Obligations and Uncollected Customer Payments </t>
  </si>
  <si>
    <t>Transfer of Expired Expenditure Transfers - Receivable</t>
  </si>
  <si>
    <t>Anticipated Reimbursements</t>
  </si>
  <si>
    <t>Anticipated Reimbursements Used for Substitution or Liquidation of Contract Authority</t>
  </si>
  <si>
    <t>Unfilled Customer Orders Without Advance</t>
  </si>
  <si>
    <t>Uncollected Subsidy from Program Account</t>
  </si>
  <si>
    <t>Expenditure Transfers from Trust Funds - Receivable</t>
  </si>
  <si>
    <t xml:space="preserve">Offsetting Collections - Expenditure Transfer from Trust Funds – Receivable – Adjustments for Trust Fund Share - Prior Year </t>
  </si>
  <si>
    <t>Unfilled Customer Orders Without Advance - Transferred</t>
  </si>
  <si>
    <t>Unfilled Customer Orders With Advance - Transferred - No Offset</t>
  </si>
  <si>
    <t xml:space="preserve">Unfilled Customer Orders With Advance - Transferred - No Offset </t>
  </si>
  <si>
    <t>Appropriation Trust Fund Expenditure Transfers - Receivable - Transferred</t>
  </si>
  <si>
    <t>Reimbursements Earned - Receivable - Transferred</t>
  </si>
  <si>
    <t>Other Federal Receivables - Transferred</t>
  </si>
  <si>
    <t>Uncollected Subsidy from Program Account - Transferred</t>
  </si>
  <si>
    <t>Reimbursements Earned - Receivable - Undistributed</t>
  </si>
  <si>
    <t>Reimbursements Earned - Receivable</t>
  </si>
  <si>
    <t xml:space="preserve">Other Actual Collections – Intergovernmental Cooperation Act Non-Federal Pay for Services </t>
  </si>
  <si>
    <t>Interest Receivable From Treasury</t>
  </si>
  <si>
    <t>Receivable From the Liquidating Fund</t>
  </si>
  <si>
    <t>Other Federal Receivables</t>
  </si>
  <si>
    <t>Amortization of Investments in U.S. Treasury Zero Coupon Bonds</t>
  </si>
  <si>
    <t>Anticipated Recoveries of Prior-Year Obligations</t>
  </si>
  <si>
    <t>Temporary Reduction - New Budget Authority</t>
  </si>
  <si>
    <t>Temporary Reduction - Prior-Year Balances</t>
  </si>
  <si>
    <t>Temporary Reduction/Cancellation Returned by Appropriation</t>
  </si>
  <si>
    <t>Temporary Sequestor Returned for Cancellation</t>
  </si>
  <si>
    <t>Anticipated Permanent Reduction - Indefinite New Budget Authority</t>
  </si>
  <si>
    <t>Temporary Reduction of Appropriation From Unavailable Receipts, Prior-Year Balances</t>
  </si>
  <si>
    <t>Anticipated Temporary Reduction - Indefinite New Budget Authority</t>
  </si>
  <si>
    <t>Receipts Unavailable for Obligation Upon Collection</t>
  </si>
  <si>
    <t>Appropriations Derived from Future Trust Fund Receipts</t>
  </si>
  <si>
    <t>Unobligated Balances Made Available from Previously Unavailable Receipts - Adjustments for Trust Fund Share - Prior Year</t>
  </si>
  <si>
    <t>Special and Trust Fund Refunds and Recoveries Temporarily Unavailable - Receipts Unavailable for Obligation Upon Collection</t>
  </si>
  <si>
    <t>Appropriations (special or trust), Borrowing Authority and Contract Authority Temporarily Precluded From Obligation - Current-Year Balances</t>
  </si>
  <si>
    <t>Appropriations Temporarily Precluded From Obligation - Prior-Year</t>
  </si>
  <si>
    <t>Appropriations (special or trust), Contract Authority and Borrowing AuthorityTemporarily Precluded From Obligation - Anticipated Current-Year Authority</t>
  </si>
  <si>
    <t>Appropriations Temporarily Precluded From Obligation - Anticipated Prior-Year Authority</t>
  </si>
  <si>
    <t>Offsetting Collections Temporarily Precluded From Obligation</t>
  </si>
  <si>
    <t>Unapportioned Authority - Pending Rescission</t>
  </si>
  <si>
    <t>Unapportioned Authority - OMB Deferral</t>
  </si>
  <si>
    <t>Unapportioned Authority - Undistributed Authority-Undistributed Unobligated Balance</t>
  </si>
  <si>
    <t>Unapportioned Authority</t>
  </si>
  <si>
    <t>Anticipated Resources - Unapportioned Authority</t>
  </si>
  <si>
    <t>Apportionments - Undistributed Authority-Undistributed Unobligated Balance</t>
  </si>
  <si>
    <t>Apportionments</t>
  </si>
  <si>
    <t>Funds Available for Allotment</t>
  </si>
  <si>
    <t>Apportionments - Anticipated Resources - Programs Subject to Apportionment</t>
  </si>
  <si>
    <t>Allotments - Realized Resources - Undistributed Authority-Undistributed Unobligated Balance</t>
  </si>
  <si>
    <t>Allotments - Realized Resources - NIF Only</t>
  </si>
  <si>
    <t>Delivered Orders - Obligations Paid on behalf of Canceled Accounts</t>
  </si>
  <si>
    <t>Allotments - Realized Resources</t>
  </si>
  <si>
    <t>Allotments - Realized Resources - TRICARE Insurance Premium Enrollment Fees</t>
  </si>
  <si>
    <t>Unobligated Funds Exempt From Apportionment</t>
  </si>
  <si>
    <t>Allotments - Expired Authority - Undistributed Authority-Undistributed Unobligated Balance</t>
  </si>
  <si>
    <t>Allotments - Expired Authority - Undistributed Disbursements</t>
  </si>
  <si>
    <t>Allotments - Expired Authority</t>
  </si>
  <si>
    <t>Allotments - Expired Authority - TRICARE Insurance Premium Enrollment Fees</t>
  </si>
  <si>
    <t>Anticipated Resources - Programs Exempt From Apportionment</t>
  </si>
  <si>
    <t>Commitments - Programs Subject to Apportionment</t>
  </si>
  <si>
    <t>Commitments - Programs Exempt From Apportionment</t>
  </si>
  <si>
    <t xml:space="preserve">Anticipated Reinstated Orders - Obligations, Unpaid </t>
  </si>
  <si>
    <t>Undelivered Orders - Obligations, Unpaid-Undistributed</t>
  </si>
  <si>
    <t>Undelivered Orders - Obligations, Unpaid</t>
  </si>
  <si>
    <t>Reinstated Undelivered Orders - Obligations, Unpaid</t>
  </si>
  <si>
    <t>Undelivered Orders - Obligations Transferred, Unpaid</t>
  </si>
  <si>
    <t xml:space="preserve">Undelivered Orders - Obligations Transferred, Unpaid – With Offset </t>
  </si>
  <si>
    <t>Downward Adjustments of Prior-Year Unpaid Undelivered Orders - Obligations, Recoveries</t>
  </si>
  <si>
    <t>Upward Adjustments of Prior-Year Undelivered Orders - Obligations, Unpaid</t>
  </si>
  <si>
    <t>Delivered Orders - Obligations, Unpaid - Undistributed</t>
  </si>
  <si>
    <t>Delivered Orders - Obligations, Unpaid</t>
  </si>
  <si>
    <t>Reinstated Delivered Orders - Obligations, Unpaid</t>
  </si>
  <si>
    <t>Delivered Orders - Obligations Transferred, Unpaid - Undistributed</t>
  </si>
  <si>
    <t>Delivered Orders - Obligations Transferred, Unpaid</t>
  </si>
  <si>
    <t xml:space="preserve">Delivered Orders - Obligations Transferred, Unpaid - With Offset </t>
  </si>
  <si>
    <t>Downward Adjustments of Prior-Year Unpaid Delivered Orders - Obligations, Recoveries - Undistributed</t>
  </si>
  <si>
    <t>Downward Adjustments of Prior-Year Unpaid Delivered Orders - Obligations, Recoveries</t>
  </si>
  <si>
    <t>Upward Adjustments of Prior-Year Delivered Orders - Obligations, Unpaid</t>
  </si>
  <si>
    <t>DoD Tie-Points Standard (TPS) #: 3</t>
  </si>
  <si>
    <t>Budgetary Delivered Orders Unpaid = Proprietary Accounts Payable</t>
  </si>
  <si>
    <t>Treasury Tie-Point Project (2006) #: 3</t>
  </si>
  <si>
    <t>DFAS Reconciliation Manual - DDRS-B SGL to SGL Draft 03; DDRS-AFS Section 5 # 3, Total Expended Authority Unpaid versus Total Funded Liabilities</t>
  </si>
  <si>
    <t>Budgetary Delivered Orders Unpaid</t>
  </si>
  <si>
    <t>Proprietary Accounts Payable</t>
  </si>
  <si>
    <t>Covered/ Uncovered</t>
  </si>
  <si>
    <t>Custodial/ Non-Custodial</t>
  </si>
  <si>
    <t>C</t>
  </si>
  <si>
    <t>A</t>
  </si>
  <si>
    <t>Accrued Interest Payable - Debt</t>
  </si>
  <si>
    <t>Liability for Employer Benefits and Claims</t>
  </si>
  <si>
    <t>DoD Tie-Points Standard (TPS) #: 5</t>
  </si>
  <si>
    <t>Budgetary Undelivered Orders Prepaid = Proprietary Advances to Vendors</t>
  </si>
  <si>
    <t>Treasury Tie-Point Project (2006) #: 5</t>
  </si>
  <si>
    <t>DFAS Reconciliation Manual - DDRS-B SGL to SGL Draft 05; DDRS-AFS Section 5 # 5, Total Unexpended Obligations Prepaid versus Total Advances and Other Prepayments</t>
  </si>
  <si>
    <t>Budgetary Undelivered Orders Prepaid</t>
  </si>
  <si>
    <t>Proprietary Advances to Vendors</t>
  </si>
  <si>
    <t>Undelivered Orders - Obligations, Prepaid/Advanced</t>
  </si>
  <si>
    <t xml:space="preserve"> Reinstated Undelivered Orders - Obligations, Prepaid/Advanced </t>
  </si>
  <si>
    <t>Undelivered Orders - Obligations Transferred, Prepaid/Advanced</t>
  </si>
  <si>
    <t>Downward Adjustments of Prior-Year Prepaid/Advanced Undelivered Orders - Obligations, Refunds Collected</t>
  </si>
  <si>
    <t>Upward Adjustments of Prior-Year Undelivered Orders - Obligations, Prepaid/Advanced</t>
  </si>
  <si>
    <t>DoD Tie-Points Standard (TPS) #: 6</t>
  </si>
  <si>
    <t>Budgetary Unfilled Orders with Advances = Proprietary Advances from Customers</t>
  </si>
  <si>
    <t>Treasury Tie-Point Project (2006) #: 6</t>
  </si>
  <si>
    <t>DFAS Reconciliation Manual - DDRS-B SGL to SGL Draft 06; DDRS-AFS Section 5 # 6, Unfilled Customer Orders with Advance versus Unearned Revenues and Other Non-Entity Foreign Military Sales Trust Fund (FMSTF) Assets</t>
  </si>
  <si>
    <t>Budgetary Unfilled Orders with Advances</t>
  </si>
  <si>
    <t>Proprietary Advances from Customers</t>
  </si>
  <si>
    <t xml:space="preserve">Unfilled Customer Orders With Advance - Undistributed </t>
  </si>
  <si>
    <t>Unfilled Customer Orders With Advance</t>
  </si>
  <si>
    <t>Legacy- Liability for Advances and Prepayments - Undistributed</t>
  </si>
  <si>
    <t>The following accounts may also be required to be included in TPS 06 for the Foreign Military Sales Trust Fund (FMSTF)</t>
  </si>
  <si>
    <t>Proprietary Advances from Customers with regard to the FMTSF</t>
  </si>
  <si>
    <t>Prior-Year Unfilled Customer Orders With Advance - Refunds Paid</t>
  </si>
  <si>
    <t>Fund Balance with Treasury-Funds Collected</t>
  </si>
  <si>
    <t>Foreign Military Sales Trust Fund</t>
  </si>
  <si>
    <t>DoD Tie-Points Standard (TPS) #: 9</t>
  </si>
  <si>
    <t xml:space="preserve">Total of Account 310000 Beginning (Current Year) = Accounts 310X00 Ending (Prior Year - Pre-Close) </t>
  </si>
  <si>
    <t>Treasury Tie-Point Project (2006) #8  (GTAS Edit 45.310000)</t>
  </si>
  <si>
    <t>DDRS-B SGL to SGL #13c  Recon  310000 CY = 310000 PY;  Checked as part of the Statements: Current to Prior Period recon suite in DDRS-AFS</t>
  </si>
  <si>
    <t>310000 Beginning (Current Year)</t>
  </si>
  <si>
    <t>310000 Ending (Prior Year - Pre-Close)</t>
  </si>
  <si>
    <t>B</t>
  </si>
  <si>
    <t>Unexpended Appropriations - Cumulative (Post-Close PY)</t>
  </si>
  <si>
    <t>Unexpended Appropriations - Cumulative (Beginning)</t>
  </si>
  <si>
    <t>Unexpended Appropriations - Used - Accrued</t>
  </si>
  <si>
    <t>Total of Accounts 310X00 Pre-Close (Prior Year) = Account 310000 Beginning (Current Year)</t>
  </si>
  <si>
    <t>DoD Tie-Points Standard (TPS) #: 10</t>
  </si>
  <si>
    <t>Total of  = Subaccounts 331000.xxxx Beginning (Current Year) = Subaccounts 331000.xxxx Ending (Prior Year - Post Close)</t>
  </si>
  <si>
    <t>Treasury Tie-Point Project (2006) #9</t>
  </si>
  <si>
    <t>DDRS-B SGL to SGL Recon#13d 331000 Beg = 331000 End; DDRS-AFS only allows adjustments to USSGL 331000 via Beginning Balance Calc adjustments approved by the Chief, Agency-wide AFS Reporting &amp; Analysis</t>
  </si>
  <si>
    <t>331000 Beginning  (Current Year)</t>
  </si>
  <si>
    <t>331000 Ending (Prior Year - Post Close)</t>
  </si>
  <si>
    <t>Cumulative Results of Operations-Deferred AOR (Pre-Close)</t>
  </si>
  <si>
    <t>Cumulative Results of Operations-Invested Capital-Assets Capitalized (Pre-Close)</t>
  </si>
  <si>
    <t>Cumulative Results of Operations-Invested Capital-Fund (Cash) Assets (Pre-Close)</t>
  </si>
  <si>
    <t>Cumulative Results of Operations-Invested Capital-Liabilities Assumed (Pre-Close)</t>
  </si>
  <si>
    <t>Cumulative Results of Operations - Transfers In (Pre-Close)</t>
  </si>
  <si>
    <t>Cumulative Results of Operations - Transfers Out</t>
  </si>
  <si>
    <t>Cumulative Results of Operations - Transfers Out  (Pre-Close)</t>
  </si>
  <si>
    <t>Cumulative Results of Operations - Non Recoverable Depreciation, Amortization, other Adjustments (Pre-Close)</t>
  </si>
  <si>
    <t>Cumulative Results of Operations (Pre-Close)</t>
  </si>
  <si>
    <t>Total of 331000 Subaccounts Ending/Post-Close (Prior Year) = Account 331000 Ending Beginning (Current Year)</t>
  </si>
  <si>
    <t>DoD Tie-Points Standard (TPS) #: 11</t>
  </si>
  <si>
    <t>CY 331000 Beginning (from PY Close) + CY Activity in Accounts that Close into Account 331000 = CY Account 331000 Ending Post Close</t>
  </si>
  <si>
    <t>GTAS Edit 45.331000</t>
  </si>
  <si>
    <t>DDRS-B SGL to SGL Recon 331000 PY = 331000 CY;  Checked as part of the Statements: Current to Prior Period recon suite in DDRS-AFS</t>
  </si>
  <si>
    <t>Current Year - Account 331000 (Beginning Balance) + Accounts that will Close into CY Account 331000 Ending (Pre-Close)</t>
  </si>
  <si>
    <t>Current Year - Account 331000 Ending Post Close</t>
  </si>
  <si>
    <t>Revenue From Services Provided - Deferred</t>
  </si>
  <si>
    <t xml:space="preserve"> * NOTE: Refer to year end 'closing logic of revenue, expenses, gains and losses into 331000 subaccounts</t>
  </si>
  <si>
    <t>Expended Appropriations - Used - Non-recoverable Gains and Losses</t>
  </si>
  <si>
    <t>Gains on Disposition of Assets - Other - Non Recoverable</t>
  </si>
  <si>
    <t>Gains on Disposition of Assets - Other - Disposal on Excess Inventory - Non-Recoverable</t>
  </si>
  <si>
    <t>Other Gains - Non Recoverable</t>
  </si>
  <si>
    <t>DoD Tie-Points Standard (TPS) #: 12a, 12b &amp; 12c</t>
  </si>
  <si>
    <t>420100 Beginning (Current Year) = 420100 Ending/Post Close (Prior Year)</t>
  </si>
  <si>
    <t>413900 Beginning (Current Year) = 413900 Ending/Post Close (Prior Year)</t>
  </si>
  <si>
    <t>414900 Beginning (Current Year) = 414900 Ending/Post Close (Prior Year)</t>
  </si>
  <si>
    <t>Treasury Tie-Point Project (2006) #: 12</t>
  </si>
  <si>
    <t xml:space="preserve"> 420100, 413900 &amp; 414900 Beg = 420100, 413900 &amp; 414900 End; DDRS-AFS only allows adjustments to USSGL 420100 via Beginning Balance Calc adjustments approved by the Chief, Agency-wide AFS Reporting &amp; Analysis</t>
  </si>
  <si>
    <t>TPS#: 12a  --  420100 Beginning (Current Year) = 420100 Ending/Post Close (Prior Year)</t>
  </si>
  <si>
    <t>420100 Beginning (Current Year)</t>
  </si>
  <si>
    <t>420100 Ending/Post Close (Prior Year)</t>
  </si>
  <si>
    <t>Total Actual Resources - Cancelled Appropriation BFY</t>
  </si>
  <si>
    <t>Total Actual Resources - Collected</t>
  </si>
  <si>
    <t>420100 Ending/Post/Close (Prior Year)</t>
  </si>
  <si>
    <t>TPS#: 12b  --  413900 Beginning (Current Year) = 413900 Ending/Post Close (Prior Year)</t>
  </si>
  <si>
    <t>413900 Beginning (Current Year)</t>
  </si>
  <si>
    <t>413900 Ending/Post-Close (Prior Year)</t>
  </si>
  <si>
    <t>413900 Ending/Post/Close (Prior Year)</t>
  </si>
  <si>
    <t>TPS#: 12c  --  414900 and 414910 Beginning (Current Year) = 414900 and 414910 Ending/Post Close (Prior Year)</t>
  </si>
  <si>
    <t>414900 Beginning (Current Year)</t>
  </si>
  <si>
    <t>414900 Ending/Post-Close (Prior Year)</t>
  </si>
  <si>
    <t>414900 and 414910 Beginning (Current Year)</t>
  </si>
  <si>
    <t>414900 and 414910 Ending/Post/Close (Prior Year)</t>
  </si>
  <si>
    <t>DoD Tie-Points Standard (TPS) #: 13</t>
  </si>
  <si>
    <t>Cumulative 420100 Ending/Post-Close (Prior Year) = 420100 Beginning (Current Year)</t>
  </si>
  <si>
    <t>Treasury Tie-Point Project (2006) #: 13</t>
  </si>
  <si>
    <t>DDRS-B SGL to SGL #13e Recon 420100 PY = 420100 CY;   Checked as part of the Statements: Current to Prior Period recon suite in DDRS-AFS</t>
  </si>
  <si>
    <t>420100 Ending/Post-Close (Prior Year)</t>
  </si>
  <si>
    <t>Debt Liquidation Appropriations</t>
  </si>
  <si>
    <t>Total Actual Resources - Collected (Beginning)</t>
  </si>
  <si>
    <t>Liquidation of Deficiency - Appropriations</t>
  </si>
  <si>
    <t>Total Actual Res Coll Cancelled Approp BFY (Beginning)</t>
  </si>
  <si>
    <t>Appropriated Receipts Derived from Available Trust or Special Fund Receipts - Appropriation Level Authority</t>
  </si>
  <si>
    <t>Appropriated Trust or Special Fund Receipts - 4550 Internal Distribution Received</t>
  </si>
  <si>
    <t>Appropriated Trust or Special Fund Receipts - Undistributed Funding</t>
  </si>
  <si>
    <t>Appropriated Trust or Special Fund Receipts - Appropriated in Conference O&amp;M 1002 Only</t>
  </si>
  <si>
    <t>Appropriated Trust or Special Fund Receipts - Appropriated in Conference O&amp;M 1002 Only / 4580 Internal Funds Distribution Offset fo KC and KU</t>
  </si>
  <si>
    <t>Appropriated Receipts Derived from Available Trust or Special Fund Receipts</t>
  </si>
  <si>
    <t>420100 Post-Close (Prior Year) = 420100 Beginning (Current Year)</t>
  </si>
  <si>
    <t>Appropriated Trust or Special Fund Receipts - Army Column B only</t>
  </si>
  <si>
    <t>Army SF133 and SF1002</t>
  </si>
  <si>
    <t>Loan Subsidy Appropriation</t>
  </si>
  <si>
    <t>Loan Administrative Expense Appropriation</t>
  </si>
  <si>
    <t>Reestimated Loan Subsidy Appropriation</t>
  </si>
  <si>
    <t>Other Appropriations Realized - ETBAC 1002 Column B Not Mapped</t>
  </si>
  <si>
    <t>Other Appropriations Realized - ETBAC 1002 Column B</t>
  </si>
  <si>
    <t>Other Appropriations Realized - PBAS - Appropriation Level Authority</t>
  </si>
  <si>
    <t>Other Appropriations Realized - 4550 Internal Distribution Received</t>
  </si>
  <si>
    <t>Other Appropriations Realized - 4550 Undistributed Internal Distribution</t>
  </si>
  <si>
    <t>Other Appropriations Realized - Appropriated in Conference O&amp;M 1002 Only</t>
  </si>
  <si>
    <t>Other Appropriations Ralized - Appropriated in Conference O&amp;M 1002 Only/Not Mapped</t>
  </si>
  <si>
    <t>Other Appropriations Realized - Undistributed Authority-Undistributed Unobligated Balance</t>
  </si>
  <si>
    <t>Place Holder - ARMY UN - O&amp;M (R)</t>
  </si>
  <si>
    <t>Other Appropriations Realized - Below Threshold Reprogramming that Qualifies for Above Threshold Reprogramming Reporting - IN</t>
  </si>
  <si>
    <t>Other Appropriations Realized - Below Threshold Reprogramming that Qualifies for Above Threshold Reprogramming Reporting - OUT</t>
  </si>
  <si>
    <t>Other Appropriations Realized - Below Threshold Reprogramming - BLI Change within Agency/Service - IN</t>
  </si>
  <si>
    <t>Other Appropriations Realized - Below Threshold Reprogramming - BLI Change within Agency/Service - OUT</t>
  </si>
  <si>
    <t>Other Appropriations Realized - Below Threshold Reprogramming - Within Appropriation Between Agencies/Services - IN</t>
  </si>
  <si>
    <t>Other Appropriations Realized - Below Threshold Reprogramming - Within Appropriation Between Agencies/Services - OUT</t>
  </si>
  <si>
    <t xml:space="preserve">Other Appropriations Realized - Below Threshold Reprogramming - BLI Change within Agency/Service </t>
  </si>
  <si>
    <t>Other Appropriations Realized</t>
  </si>
  <si>
    <t>4580 Int Funds Offset KC/KU</t>
  </si>
  <si>
    <t>4580 Int Funds Offset KC/KU (B)</t>
  </si>
  <si>
    <t>4550 Subsequent Period</t>
  </si>
  <si>
    <t>Army Column B only</t>
  </si>
  <si>
    <t>Army 133 only</t>
  </si>
  <si>
    <t>NM - Army Xwalk Cls Rev</t>
  </si>
  <si>
    <t>ARMY UN - O&amp;M</t>
  </si>
  <si>
    <t>Army move NM to 133 and 1002</t>
  </si>
  <si>
    <t>ARMY Procurement 133 and 1002</t>
  </si>
  <si>
    <t>Indefinite Appropriation - Upward Adjustments</t>
  </si>
  <si>
    <t>Definite Appropriation - Adjustments for Trust Fund Share - Prior Year</t>
  </si>
  <si>
    <t>Mandated Non-Expenditure Transfer Under a Continuing Resolution</t>
  </si>
  <si>
    <t>Loan Modification Adjustment Transfer Appropriation</t>
  </si>
  <si>
    <t>Amounts Appropriated From Specific Invested TAFS - Transfers-Out</t>
  </si>
  <si>
    <t>Appropriation To Liquidate Contract Authority</t>
  </si>
  <si>
    <t>Appropriation To Liquidate Contract Authority - Foreign Military Sales Trust Fund</t>
  </si>
  <si>
    <t>Actual Repayments of Debt, Current-Year Authority</t>
  </si>
  <si>
    <t>Actual Repayments of Debt, Prior-Year Balances</t>
  </si>
  <si>
    <t>Resources Realized From Borrowing Authority</t>
  </si>
  <si>
    <t>Reappropriations - Transfers-In</t>
  </si>
  <si>
    <t>Actual Capital Transfers to the General Fund of the Treasury, Current-Year Authority</t>
  </si>
  <si>
    <t>Actual Capital Transfers to the General Fund of the Treasury, Prior-Year Balances</t>
  </si>
  <si>
    <t>Allocations of Realized Authority - Transferred From Invested Balances</t>
  </si>
  <si>
    <t>Allocations of Realized Authority - Transferred From Invested Balances - Prior Year</t>
  </si>
  <si>
    <t>Transfers - Current-Year Authority - Appropriation Level Authority</t>
  </si>
  <si>
    <t>Transfers - Current-Year Authority Transfers In - Undistributed Authority-Undistributed Unobligated Balance</t>
  </si>
  <si>
    <t>Transfers - Current-Year Authority Transfers Out - Undistributed Authority-Undistributed Unobligated Balance</t>
  </si>
  <si>
    <t>Transfers - Current-Year Authority Transfers In</t>
  </si>
  <si>
    <t>Transfers - Current-Year Authority Transfers Out</t>
  </si>
  <si>
    <t>Transfers - Current-Year Spending Authority Transfers In</t>
  </si>
  <si>
    <t>Transfers - Current-Year Spending Authority Transfers Out</t>
  </si>
  <si>
    <t>Transfers - Current-Year Authority</t>
  </si>
  <si>
    <t>Nonallocation Transfers of Invested Balances - Transferred</t>
  </si>
  <si>
    <t>Allocation Transfers of Current-Year Authority for Noninvested Accounts - Appropriation Level Authority</t>
  </si>
  <si>
    <t>Allocation Transfers of Current-Year Authority for Noninvested Accounts</t>
  </si>
  <si>
    <t>Allocation Transfers of Prior-Year Balances - Appropriation Level Authority</t>
  </si>
  <si>
    <t>Allocation Transfers of Prior-Year Balances - Undistributed Authority-Undistributed Unobligated Balance</t>
  </si>
  <si>
    <t>Allocation Transfers of Prior-Year Balances</t>
  </si>
  <si>
    <t>Transfers - Prior-Year Balances - Appropriation Level Authority</t>
  </si>
  <si>
    <t>Transfers - Prior-Year Balances Transferred In - Undistributed Authority-Undistributed Unobligated Balance</t>
  </si>
  <si>
    <t>Transfers - Prior-Year Balances Transferred Out - Undistributed Authority-Undistributed Unobligated Balance</t>
  </si>
  <si>
    <t>Transfers - Prior-Year Balances Transfers In</t>
  </si>
  <si>
    <t>Transfers - Prior-Year Balances Transfers Out</t>
  </si>
  <si>
    <t>Transfers - Prior-Year Spending Authority Transfers In</t>
  </si>
  <si>
    <t>Transfers - Prior-Year Spending Authority Transfers Out</t>
  </si>
  <si>
    <t>Transfers - Prior-Year Balances</t>
  </si>
  <si>
    <t>Balance Transfers - Extension of Availability Other Than Reappropriations - Appropriation Level Authority</t>
  </si>
  <si>
    <t>Balance Transfers - Extension of Availability Other Than Reappropriations</t>
  </si>
  <si>
    <t>Balance Transfers - Unexpired to Expired</t>
  </si>
  <si>
    <t>Balance Transfers - Unobligated Balances - Legislative Change of Purpose</t>
  </si>
  <si>
    <t>Transfer of Obligated Balances</t>
  </si>
  <si>
    <t>Balance Transfers-In - Expired to Expired</t>
  </si>
  <si>
    <t>Balance Transfers-Out - Expired to Expired</t>
  </si>
  <si>
    <t>Total Actual Resources Collected - Prior Period Balances</t>
  </si>
  <si>
    <t>UN</t>
  </si>
  <si>
    <t>PY 4550 Internal Distrib Recvd-YD</t>
  </si>
  <si>
    <t>PY 4550 Internal Distrib Recvd</t>
  </si>
  <si>
    <t>PY 4580 Int Funds Offset KC/KU</t>
  </si>
  <si>
    <t>MY 4550 Internal Distrib Recvd</t>
  </si>
  <si>
    <t>MY 4580 Int Funds Offset KC/KU</t>
  </si>
  <si>
    <t>Army Procurement Column B</t>
  </si>
  <si>
    <t>Liquidation of Deficiency - Offsetting Collections</t>
  </si>
  <si>
    <t>Offsetting Collections - Expenditure Transfer from Trust Funds - Adjustments for Trust Fund Share - Prior Year</t>
  </si>
  <si>
    <t>Reimbursements Earned - Collected - Undistributed</t>
  </si>
  <si>
    <t>Reimbursements Earned - Collected from Federal/Non-Federal Exceptions Sources</t>
  </si>
  <si>
    <t>Reimbursements Earned - Collected - Col B and C 1002 Reimb only</t>
  </si>
  <si>
    <t>Reimbursements Earned - Collected From Non-Federal Sources - Undistributed</t>
  </si>
  <si>
    <t>Reimbursements Earned - Collected from Non-Federal Sources</t>
  </si>
  <si>
    <t>Expenditure Transfers from Trust Funds - Collected</t>
  </si>
  <si>
    <t>Actual Collections of "governmental-type" Fees</t>
  </si>
  <si>
    <t>Actual Collections of Business-Type Fees</t>
  </si>
  <si>
    <t>Actual Collections of Loan Principal</t>
  </si>
  <si>
    <t>Actual Collections of Loan Interest</t>
  </si>
  <si>
    <t>Actual Collections of Rent</t>
  </si>
  <si>
    <t>Actual Collections From Sale of Foreclosed Property</t>
  </si>
  <si>
    <t>Other Actual Business-Type Collections From Non-Federal Sources - Distributed Offsetting Receipts</t>
  </si>
  <si>
    <t>Other Actual Business-Type Collections From Non-Federal Sources - Undistributed</t>
  </si>
  <si>
    <t>Other Actual Business-Type Collections From Non-Federal Sources</t>
  </si>
  <si>
    <t>Other Actual "governmental-type" Collections From Non-Federal Sources</t>
  </si>
  <si>
    <t>Actual Collections of Voluntary Insurance Enrollment Fees-Business Type Fees</t>
  </si>
  <si>
    <t>Actual Program Fund Subsidy Collected</t>
  </si>
  <si>
    <t>Interest Collected From Treasury</t>
  </si>
  <si>
    <t>Actual Collections From Liquidating Fund</t>
  </si>
  <si>
    <t>Actual Collections From Financing Fund</t>
  </si>
  <si>
    <t xml:space="preserve">Other Actual Collections - Federal/Non-Federal Exception Sources </t>
  </si>
  <si>
    <t>Canceled Authority - Unfilled Customer Orders/Accts Receivable</t>
  </si>
  <si>
    <t>Canceled Authority - Unfilled Customer Orders/Accts Receivable - Prior Period Balances</t>
  </si>
  <si>
    <t>Canceled Authority - Expired Authority - Unobligated - Prior Period Balances</t>
  </si>
  <si>
    <t>Canceled Authority - Expired Authority</t>
  </si>
  <si>
    <t>Canceled Authority - Undelivered Orders</t>
  </si>
  <si>
    <t>Canceled Authority - Undelivered Orders - Obligated - Prior Period Balances</t>
  </si>
  <si>
    <t>Canceled Authority - Delivered Orders</t>
  </si>
  <si>
    <t>Canceled Authority - Delivered Orders - Obligated - Prior Period Balances</t>
  </si>
  <si>
    <t>Canceled Authority</t>
  </si>
  <si>
    <t>Partial or Early Cancellation of Authority</t>
  </si>
  <si>
    <t>Cancellation of Appropriation From Unavailable Receipts</t>
  </si>
  <si>
    <t>Cancellation of Appropriation From Invested Balances</t>
  </si>
  <si>
    <t>Cancellation of Appropriated Amounts Receivable From Invested Trust or Special Funds</t>
  </si>
  <si>
    <t>Temporary Reduction of Appropriation From Unavailable Receipts, New Budget Authority</t>
  </si>
  <si>
    <t>Adjustments to Indefinite Appropriations</t>
  </si>
  <si>
    <t>Permanent Reduction - New Budget Authority - Appropriation Level Authority</t>
  </si>
  <si>
    <t>Permanent Reduction - New Budget Authority - Undistributed Authority-Undistributed Unobligated Balance</t>
  </si>
  <si>
    <t>Permanent Reduction - New Budget Authority</t>
  </si>
  <si>
    <t>Permanent Reduction - Prior-Year Balances - Appropriation Level Authority</t>
  </si>
  <si>
    <t>Permanent Reduction - Prior-Year Balances</t>
  </si>
  <si>
    <t>Internal Fund Distributions Issued - Below Threshold Reprogramming that Qualifies for Above Threshold Reprogramming Reporting - IN</t>
  </si>
  <si>
    <t>Internal Fund Distributions Issued - Below Threshold Reprogramming that Qualifies for Above Threshold Reprogramming Reporting - OUT</t>
  </si>
  <si>
    <t>Internal Fund Distributions Issued - Below Threshold Reprogramming - BLI Change within Agency/Service - IN</t>
  </si>
  <si>
    <t>Internal Fund Distributions Issued - Below Threshold Reprogramming - BLI Change within Agency/Service - OUT</t>
  </si>
  <si>
    <t>Internal Fund Distributions Issued - Below Threshold Reprogramming - Within Appropriation Between Agencies/Services - IN</t>
  </si>
  <si>
    <t>Internal Fund Distributions Issued - Below Threshold Reprogramming - Within Appropriation Between Agencies/Services - OUT</t>
  </si>
  <si>
    <t>Internal Fund Distributions Issued</t>
  </si>
  <si>
    <t>Internal Fund Distributions Received</t>
  </si>
  <si>
    <t>Allotments Issued - Below Threshold Reprogramming that Qualifies for Above Threshold Reprogramming Reporting - IN</t>
  </si>
  <si>
    <t>Allotments Issued - Below Threshold Reprogramming that Qualifies for Above Threshold Reprogramming Reporting - OUT</t>
  </si>
  <si>
    <t>Allotments Issued - Below Threshold Reprogramming - BLI Change within Agency/Service - IN</t>
  </si>
  <si>
    <t>Allotments Issued - Below Threshold Reprogramming - BLI Change within Agency/Service - OUT</t>
  </si>
  <si>
    <t>Allotments Issued - Below Threshold Reprogramming - Within Appropriation Between Agencies/Services - IN</t>
  </si>
  <si>
    <t>Allotments Issued - Below Threshold Reprogramming - Within Appropriation Between Agencies/Services - OUT</t>
  </si>
  <si>
    <t>Allotments Issued</t>
  </si>
  <si>
    <t>Allotments Received - Below Threshold Reprogramming that Qualifies for Above Threshold Reprogramming Reporting - IN</t>
  </si>
  <si>
    <t>Allotments Received - Below Threshold Reprogramming that Qualifies for Above Threshold Reprogramming Reporting - OUT</t>
  </si>
  <si>
    <t>Allotments Received - Below Threshold Reprogramming - BLI Change within Agency/Service - IN</t>
  </si>
  <si>
    <t>Allotments Received - Below Threshold Reprogramming - BLI Change within Agency/Service - OUT</t>
  </si>
  <si>
    <t>Allotments Received - Below Threshold Reprogramming - Within Appropriation Between Agencies/Services - IN</t>
  </si>
  <si>
    <t>Allotments Received - Below Threshold Reprogramming - Within Appropriation Between Agencies/Services - OUT</t>
  </si>
  <si>
    <t>Allotments Received</t>
  </si>
  <si>
    <t>Delivered Orders - Obligations, Paid - Undistributed</t>
  </si>
  <si>
    <t>Delivered Orders - Obligations, Paid</t>
  </si>
  <si>
    <t>Downward Adjustments of Prior-Year Paid Delivered Orders - Obligations, Refunds Collected - Undistributed</t>
  </si>
  <si>
    <t>Downward Adjustments of Prior-Year Paid Delivered Orders - Obligations, Refunds Collected</t>
  </si>
  <si>
    <t xml:space="preserve">Downward Adjustments of Prior-Year Paid Delivered Orders - Obligations, Non-cash Refunds </t>
  </si>
  <si>
    <t>Upward Adjustments of Prior-Year Delivered Orders - Obligations, Paid</t>
  </si>
  <si>
    <t>DoD Tie-Points Standard (TPS) #: 14</t>
  </si>
  <si>
    <t>Budgetary Anticipated Resources = Budgetary Anticipated Status</t>
  </si>
  <si>
    <t>Treasury Tie-Point Project (2006) #: 14</t>
  </si>
  <si>
    <t>DFAS Reconciliation Manual - DDRS-B SGL to SGL Draft 08; DDRS-AFS Section 5 # 14, Anticipated Resources versus Anticipated Status of Resources</t>
  </si>
  <si>
    <t>Budgetary Anticipated Resources</t>
  </si>
  <si>
    <t>Budgetary Anticipated Status</t>
  </si>
  <si>
    <t>459000.9000</t>
  </si>
  <si>
    <t>404700.9000</t>
  </si>
  <si>
    <t>469000.9000</t>
  </si>
  <si>
    <t>404800.9000</t>
  </si>
  <si>
    <t> </t>
  </si>
  <si>
    <t>406000.9000</t>
  </si>
  <si>
    <t>407000.9000</t>
  </si>
  <si>
    <t>412000.9000</t>
  </si>
  <si>
    <t>416000.9000</t>
  </si>
  <si>
    <t>Allocations of Authority - Anticipated From Invested Balances</t>
  </si>
  <si>
    <t>418000.9000</t>
  </si>
  <si>
    <t>Anticipated Balance Transfers - Unobligated Balances - Legislative Change of Purpose</t>
  </si>
  <si>
    <t>421000.9000</t>
  </si>
  <si>
    <t>Anticipated Reimbursements and Other Income</t>
  </si>
  <si>
    <t>Anticipated Expenditure Transfers from Trust Funds</t>
  </si>
  <si>
    <t>431000.9000</t>
  </si>
  <si>
    <t>420100 Beginning</t>
  </si>
  <si>
    <t>420100 Ending (Pre-Close from Current Year)</t>
  </si>
  <si>
    <t>-  Resolve the action within the normal tie-point cycle, no later than within 30 days</t>
  </si>
  <si>
    <t>DoD Tie-Points Standard (TPS) #: 15</t>
  </si>
  <si>
    <t>Federal Proprietary Receivables (Non-Exchange) = Budgetary Receivables</t>
  </si>
  <si>
    <t>Treasury Tie-Point Project (2006) #15</t>
  </si>
  <si>
    <r>
      <t xml:space="preserve">DFAS Reconciliation Manual - DDRS-B SGL to SGL Draft 09; DDRS-AFS Section 5 # 15, Offsetting Collections and Trust Receivables versus Entity Governmental Receivables </t>
    </r>
    <r>
      <rPr>
        <b/>
        <sz val="11"/>
        <rFont val="Calibri"/>
        <family val="2"/>
        <scheme val="minor"/>
      </rPr>
      <t>(Non-Required Zero Recon in AFS)</t>
    </r>
  </si>
  <si>
    <t>Federal Proprietary Receivables (Non-Exchange)</t>
  </si>
  <si>
    <t>Budgetary Receivables</t>
  </si>
  <si>
    <t>Federal/ NonFederal</t>
  </si>
  <si>
    <t>Direct/ Reimbursable</t>
  </si>
  <si>
    <t>F</t>
  </si>
  <si>
    <t xml:space="preserve">F  </t>
  </si>
  <si>
    <t>D</t>
  </si>
  <si>
    <t xml:space="preserve">Allocations of Realized Authority - To Be Transferred From Invested Balances - Prior Year </t>
  </si>
  <si>
    <t>Accounts Receivable-Undistributed Collections - Installation Level</t>
  </si>
  <si>
    <t>Offsetting Collections - Expenditure Transfer from Trust Funds – Receivable – Adjustments for Trust Fund Share - Prior Year</t>
  </si>
  <si>
    <t>R</t>
  </si>
  <si>
    <t>D/R</t>
  </si>
  <si>
    <t>Federal Proprietary Receivables = Budgetary Receivables</t>
  </si>
  <si>
    <t>DoD Tie-Points Standard (TPS) #: 17</t>
  </si>
  <si>
    <t>Budgetary Appropriations Received = Proprietary Unexpended Appropriations</t>
  </si>
  <si>
    <t>Treasury Tie-Point Project (2006) # 17</t>
  </si>
  <si>
    <t>DFAS Reconciliation Manual - DDRS-B SGL to SGL Draft 11;  DDRS-AFS Section 5 # 17, Appropriations Received as Reported on the Statement of Changes in Net Position versus the Statement of Budgetary Resources Less Trust and Special Funds (411400)</t>
  </si>
  <si>
    <t>NOTE:  TPS 17 is Not Applicable to Fund Codes = 02 and 07 (Special and Trust Funds)</t>
  </si>
  <si>
    <t>Budgetary Appropriations Received</t>
  </si>
  <si>
    <t>Proprietary Unexpended Appropriations</t>
  </si>
  <si>
    <t>Authority Type</t>
  </si>
  <si>
    <t>Prior Year Adjustment</t>
  </si>
  <si>
    <t>D/P</t>
  </si>
  <si>
    <t>NOTE:  Not Applicable to Fund Codes = 02 and 07</t>
  </si>
  <si>
    <t>D/E/P/F</t>
  </si>
  <si>
    <t>P</t>
  </si>
  <si>
    <t>Daily Inflation/Deflation Compensation Adjustment - Unavailable</t>
  </si>
  <si>
    <t>Daily Inflation/Deflation Compensation Adjustment - Previously Unavailable</t>
  </si>
  <si>
    <t>D/P/R</t>
  </si>
  <si>
    <t>Authority Unavailable for Obligation Pursuant to Public Law - Temporary - Appropriation Level Authority</t>
  </si>
  <si>
    <t>Authority Unavailable for Obligation Pursuant to Public Law - Temporary - Current-Year Authority</t>
  </si>
  <si>
    <t>P/R</t>
  </si>
  <si>
    <t>Authority Unavailable for Obligation Pursuant to Public Law - Temporary - Anticipated Current-Year Authority</t>
  </si>
  <si>
    <t>DoD Tie-Points Standard (TPS) #: 19</t>
  </si>
  <si>
    <t>Net Position Analysis Unexpended Appropriations</t>
  </si>
  <si>
    <t>Treasury Tie-Point Project (2006) # 19</t>
  </si>
  <si>
    <t>DFAS Reconciliation Manual - DDRS-B SGL to SGL Draft 12; DDRS-AFS Section 5 # 19, Budgetary Unexpended Appropriations versus Proprietary Unexpended Appropriations</t>
  </si>
  <si>
    <t>NOTE:   Not Applicable to Fund Codes = 02,  07, 08, 12, 92, 97, and 98.  Exclude Auth. Type Code "S - Offsetting Collections". Exclude Fin code 'D' &amp; 'G' mapped to non-budget section of SBR</t>
  </si>
  <si>
    <t>Budgetary Unexpended Appropriations</t>
  </si>
  <si>
    <t>x</t>
  </si>
  <si>
    <t>Temporary Sequester Returned for Cancellation</t>
  </si>
  <si>
    <t>Offsetting Collections Temporarily Precluded From Obligation - Current Year Balances</t>
  </si>
  <si>
    <t xml:space="preserve">D </t>
  </si>
  <si>
    <t>NOTE:  Not Applicable to Fund Codes = 02, 07, 08, 12, 92, 97, and 98</t>
  </si>
  <si>
    <t>Undelivered Orders - Obligations, Unpaid - Undistributed</t>
  </si>
  <si>
    <t>DoD Tie-Points Standard:  Statement Reconciliation - Budgetary</t>
  </si>
  <si>
    <t>Budgetary Resources = Status of Budgetary Resources</t>
  </si>
  <si>
    <t>Treasury Tie-Point Project (2006) #: N/A</t>
  </si>
  <si>
    <t xml:space="preserve">DFAS Reconciliation Manual - AFS Standard Reconciliations #2 </t>
  </si>
  <si>
    <t>DDRS-B Report Line to Report Line #8B</t>
  </si>
  <si>
    <t>Budgetary Resources</t>
  </si>
  <si>
    <t>Status of Budgetary Resources</t>
  </si>
  <si>
    <t>Treasury Statement Line</t>
  </si>
  <si>
    <t>DDRS Statement Line</t>
  </si>
  <si>
    <t>Line Description</t>
  </si>
  <si>
    <t>SBR Line 1910</t>
  </si>
  <si>
    <t>Total Budgetary Resources</t>
  </si>
  <si>
    <t>SBR Line 2500</t>
  </si>
  <si>
    <t>Total Status of Budgetary Resources</t>
  </si>
  <si>
    <t>Guidance</t>
  </si>
  <si>
    <t>OMB Circular No. A-136, Section II.4.6 Statement of Budgetary Resources (SBR)</t>
  </si>
  <si>
    <t>Requires that the total amount displayed as Budgetary Resources will equal the total Status of Budgetary Resources</t>
  </si>
  <si>
    <t>https://www.whitehouse.gov/sites/default/files/omb/assets/OMB/circulars/a136/a136_revised_2015.pdf (as updated)</t>
  </si>
  <si>
    <t>USSGL Treasury Financial Manual (TFM) Supplement 2, Section V: Crosswalks to Standard External Reports</t>
  </si>
  <si>
    <t>The USSGL TFM Section V crosswalk for the SBR displays each USSGL account applicable by line item</t>
  </si>
  <si>
    <t>http://tfm.fiscal.treasury.gov/v1/supplements/ussgl/ussgl_part_2.html (as updated)</t>
  </si>
  <si>
    <t>DoD Tie-Points Standard:  Statement Reconciliation - Proprietary</t>
  </si>
  <si>
    <t>Net Cost of Operations on the Statement of Net Cost = Net Cost of Operations on the Statement of Changes in Net Position</t>
  </si>
  <si>
    <t>DFAS Reconciliation Manual - AFS Standard Reconciliation #3</t>
  </si>
  <si>
    <t>Net Cost of Operations on the Statement of Net Cost (SNC)</t>
  </si>
  <si>
    <t xml:space="preserve"> Net Cost of Operations on the Statement of Changes in Net Position (SCNP)</t>
  </si>
  <si>
    <t>SNC Line 8</t>
  </si>
  <si>
    <t>SNC Line 2</t>
  </si>
  <si>
    <t>Net Cost of Operations</t>
  </si>
  <si>
    <t>SCNP Line 21</t>
  </si>
  <si>
    <t>Net Cost of Operations - Statement of Net Cost</t>
  </si>
  <si>
    <t>Net Cost of Operations - Statement of Changes in Net Position</t>
  </si>
  <si>
    <t>OMB Circular No. A-136, Section II.4.4 Statement of Net Cost (SNC) and Section II.4.5 Statement of Changes in Net Position (SCNP)</t>
  </si>
  <si>
    <t>Section II.4.5.7 requires that the net cost amount reported on the SCNP agree with the net cost reported on the SNC</t>
  </si>
  <si>
    <t>The USSGL TFM Section V crosswalks for the SNC and SCNP display each USSGL account applicable by line item</t>
  </si>
  <si>
    <t>DoD Tie-Points Standard (TPS) #: 4</t>
  </si>
  <si>
    <t>Budgetary Delivered Orders = Proprietary Expenses &amp; Capitalized Costs</t>
  </si>
  <si>
    <t>Treasury Tie-Point Project (2006) #: 4</t>
  </si>
  <si>
    <r>
      <t xml:space="preserve">DFAS Reconciliation Manual - DDRS-B SGL to SGL Draft 04; DDRS-AFS Section 5 # 1, Budgetary Obligations versus Proprietary Costs and Capitalized Costs </t>
    </r>
    <r>
      <rPr>
        <b/>
        <sz val="11"/>
        <color rgb="FFFF0000"/>
        <rFont val="Calibri"/>
        <family val="2"/>
        <scheme val="minor"/>
      </rPr>
      <t>(Non-Required Zero Recon in AFS)</t>
    </r>
  </si>
  <si>
    <t>Budgetary Delivered Orders</t>
  </si>
  <si>
    <t>Proprietary Expenses &amp; Capitalized Costs</t>
  </si>
  <si>
    <t>Component
GL Account</t>
  </si>
  <si>
    <t>DoD SGL Account</t>
  </si>
  <si>
    <t>E - B</t>
  </si>
  <si>
    <t>610000.0131</t>
  </si>
  <si>
    <t>490200.0700</t>
  </si>
  <si>
    <t>610000.0132</t>
  </si>
  <si>
    <t>490200.9000</t>
  </si>
  <si>
    <t>610000.9000</t>
  </si>
  <si>
    <t>497100.9000</t>
  </si>
  <si>
    <t>631000.9000</t>
  </si>
  <si>
    <t>497200.9000</t>
  </si>
  <si>
    <t>632000.9000</t>
  </si>
  <si>
    <t>498100.9000</t>
  </si>
  <si>
    <t>633000.0141</t>
  </si>
  <si>
    <t>498200.9000</t>
  </si>
  <si>
    <t>633000.9000</t>
  </si>
  <si>
    <t>640000.0300</t>
  </si>
  <si>
    <t>640000.0400</t>
  </si>
  <si>
    <t>640000.0500</t>
  </si>
  <si>
    <t>640000.0600</t>
  </si>
  <si>
    <t>640000.0700</t>
  </si>
  <si>
    <t>640000.0800</t>
  </si>
  <si>
    <t>640000.9000</t>
  </si>
  <si>
    <t>690000.9000</t>
  </si>
  <si>
    <t>719000.9000 *</t>
  </si>
  <si>
    <t>729000.9000 *</t>
  </si>
  <si>
    <t>880200.9000</t>
  </si>
  <si>
    <t>Purchases of Property, Plant, and Equipment</t>
  </si>
  <si>
    <t>880300.9000</t>
  </si>
  <si>
    <t>Purchases of Inventory and Related Property</t>
  </si>
  <si>
    <t>880400.9000</t>
  </si>
  <si>
    <t>Purchases of Assets - Other</t>
  </si>
  <si>
    <t>* Accounts 719000.9000 and 729000.9000 applicable where used to account for foreign currency fluctuation recorded under 10 USC 2779, as well as for imprest fund losses</t>
  </si>
  <si>
    <t>DoD Tie-Points Standard (TPS) #: 7</t>
  </si>
  <si>
    <t>Budgetary Expended Authority = Proprietary Expended Appropriations</t>
  </si>
  <si>
    <t>Treasury Tie-Point Project (2006) #: 7</t>
  </si>
  <si>
    <r>
      <t xml:space="preserve">DFAS Reconciliation Manual - DDRS-B SGL to SGL Draft 07; DDRS-AFS Section 5 # 14, Expended Authority versus Expended Appropriations </t>
    </r>
    <r>
      <rPr>
        <b/>
        <sz val="11"/>
        <color rgb="FFFF0000"/>
        <rFont val="Calibri"/>
        <family val="2"/>
        <scheme val="minor"/>
      </rPr>
      <t>(Non-Required Zero Recon in AFS)</t>
    </r>
  </si>
  <si>
    <t>Budgetary Expended Authority</t>
  </si>
  <si>
    <t>Proprietary Expended Appropriations</t>
  </si>
  <si>
    <t>E-B</t>
  </si>
  <si>
    <t>570000.0240</t>
  </si>
  <si>
    <t>Expended Appropriations-Non-recoverable Gains and Losses</t>
  </si>
  <si>
    <t>570000.9000</t>
  </si>
  <si>
    <t>Expended Appropriations</t>
  </si>
  <si>
    <t>570500.9000</t>
  </si>
  <si>
    <t>570800.9000</t>
  </si>
  <si>
    <t>570900.9000</t>
  </si>
  <si>
    <t>DoD Tie-Points Standard (TPS) #: 8</t>
  </si>
  <si>
    <t>310000 Beginning = 310000 Ending (Pre-Close from Current Year)</t>
  </si>
  <si>
    <t xml:space="preserve">DDRS-B SGL to SGL  310000 Beg = 310000 Ending;  DDRS-AFS only allows adjustments to USSGL 310000 via Beginning Balance Calc adjustments approved by the Chief, Agency-wide AFS Reporting &amp; Analysis </t>
  </si>
  <si>
    <t>310000 Beginning</t>
  </si>
  <si>
    <t>310000 Ending</t>
  </si>
  <si>
    <t>310000.9000</t>
  </si>
  <si>
    <t>310000 Ending (Pre-Close from Current Year)</t>
  </si>
  <si>
    <t>REPLACED BY TPS 09</t>
  </si>
  <si>
    <t>DoD Tie-Points Standard (TPS) #: 16</t>
  </si>
  <si>
    <t>Proprietary Revenue (Exchange) = Budgetary Offsetting Collections</t>
  </si>
  <si>
    <t>Treasury Tie-Point Project (2006) #: 10</t>
  </si>
  <si>
    <r>
      <t xml:space="preserve">DFAS Reconciliation Manual - DDRS-B SGL to SGL Draft 10; DDRS-AFS Section 5 # 2, Offsetting Collections and Trust and Special Fund Receipts versus Revenues </t>
    </r>
    <r>
      <rPr>
        <b/>
        <sz val="11"/>
        <color rgb="FFFF0000"/>
        <rFont val="Calibri"/>
        <family val="2"/>
        <scheme val="minor"/>
      </rPr>
      <t>(Non-Required Zero Recon in AFS)</t>
    </r>
  </si>
  <si>
    <t>Proprietary Revenue (Exchange)</t>
  </si>
  <si>
    <t>Budgetary Offsetting Collections</t>
  </si>
  <si>
    <t>134200.0400</t>
  </si>
  <si>
    <t>411300.9000 *</t>
  </si>
  <si>
    <t>Appropriated Receipts Derived from Unavailable Trust or Special Fund Receipts</t>
  </si>
  <si>
    <t>134200.9000</t>
  </si>
  <si>
    <t>411400.9000 *</t>
  </si>
  <si>
    <t>161200.0400</t>
  </si>
  <si>
    <t>425100.0700</t>
  </si>
  <si>
    <t>Reimbursements and Other Income Earned - Receivable - Undistributed</t>
  </si>
  <si>
    <t>161300.0500</t>
  </si>
  <si>
    <t>425100.9000</t>
  </si>
  <si>
    <t>Reimbursements and Other Income Earned - Receivable</t>
  </si>
  <si>
    <t>161300.0600</t>
  </si>
  <si>
    <t>425200.0700</t>
  </si>
  <si>
    <t>Reimbursements and Other Income Earned - Collected - Undistributed</t>
  </si>
  <si>
    <t>425200.9000</t>
  </si>
  <si>
    <t>Reimbursements and Other Income Earned - Collected</t>
  </si>
  <si>
    <t>426000.9000</t>
  </si>
  <si>
    <t>426100.9000</t>
  </si>
  <si>
    <t>426200.9000</t>
  </si>
  <si>
    <t>510000.0250</t>
  </si>
  <si>
    <t>Revenue From Goods Sold -Nonrecoverable Other</t>
  </si>
  <si>
    <t>426300.9000</t>
  </si>
  <si>
    <t>426400.9000</t>
  </si>
  <si>
    <t>426600.9000</t>
  </si>
  <si>
    <t>510000.9000</t>
  </si>
  <si>
    <t>426700.9000</t>
  </si>
  <si>
    <t>510900.9000</t>
  </si>
  <si>
    <t>427300.9000</t>
  </si>
  <si>
    <t>427700.9000</t>
  </si>
  <si>
    <t>Other Actual Collections - Federal</t>
  </si>
  <si>
    <t>428300.9000</t>
  </si>
  <si>
    <t>520000.9000</t>
  </si>
  <si>
    <t>428700.9000</t>
  </si>
  <si>
    <t>520900.9000</t>
  </si>
  <si>
    <t>531000.9000</t>
  </si>
  <si>
    <t>* Appropriated receipts are included for Special/Trust Funds only</t>
  </si>
  <si>
    <t>531100.0500</t>
  </si>
  <si>
    <t>531100.9000</t>
  </si>
  <si>
    <t>531200.9000</t>
  </si>
  <si>
    <t>531300.9000</t>
  </si>
  <si>
    <t>532000.9000</t>
  </si>
  <si>
    <t>532500.9000</t>
  </si>
  <si>
    <t>540000.0500</t>
  </si>
  <si>
    <t>540000.9000</t>
  </si>
  <si>
    <t>560000.0500</t>
  </si>
  <si>
    <t>560000.9000</t>
  </si>
  <si>
    <t>564000.9000</t>
  </si>
  <si>
    <t>564900.9000</t>
  </si>
  <si>
    <t>574000.9000</t>
  </si>
  <si>
    <t>575000.0500</t>
  </si>
  <si>
    <t>580000.9000</t>
  </si>
  <si>
    <t>590000.1100</t>
  </si>
  <si>
    <t>590000.1300</t>
  </si>
  <si>
    <t>590000.9000</t>
  </si>
  <si>
    <t>599700.9000</t>
  </si>
  <si>
    <t>Gains on Disposition of Assets - Other - Non Recoverable - Disposal on Excess Inventory - Moving Average Cost (MAC)</t>
  </si>
  <si>
    <t>711000.9000</t>
  </si>
  <si>
    <t>Other Gains-Physical Inventory Gains - Non-Recoverable</t>
  </si>
  <si>
    <t>719000.9000</t>
  </si>
  <si>
    <t>721000.9000</t>
  </si>
  <si>
    <t>Proprietary Revenue = Budgetary Offsetting Collections</t>
  </si>
  <si>
    <t>Federal Proprietary Receivables (Exchange)</t>
  </si>
  <si>
    <t>DoD Tie-Points Standard (TPS) #: 18</t>
  </si>
  <si>
    <t>Funded Expense Proprietary = Delivered Order Budgetary</t>
  </si>
  <si>
    <t>Original Tie-Point Project Workbook #: 18</t>
  </si>
  <si>
    <t>Not in DFAS Reconciliation Manual Section 5 (Tie Point #4 without the capital cost accounts)</t>
  </si>
  <si>
    <t>Funded Expense Proprietary</t>
  </si>
  <si>
    <t>Delivered Order Budgetary</t>
  </si>
  <si>
    <t>425300.9000</t>
  </si>
  <si>
    <t>Assets Under Capital Lease -Land and Buildings</t>
  </si>
  <si>
    <t>Assets Under Capital Lease -Machinery and Equipment</t>
  </si>
  <si>
    <t>Assets Under Capital Lease</t>
  </si>
  <si>
    <t>Accumulated Depreciation on Assets Under Capital Lease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</si>
</sst>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0.0000"/>
    <numFmt numFmtId="165" formatCode="0.0"/>
  </numFmts>
  <fonts count="56" x14ac:knownFonts="1">
    <font>
      <sz val="11"/>
      <color theme="1"/>
      <name val="Calibri"/>
      <family val="2"/>
      <scheme val="minor"/>
    </font>
    <font>
      <sz val="11"/>
      <color indexed="8"/>
      <name val="Calibri"/>
      <family val="2"/>
    </font>
    <font>
      <sz val="10"/>
      <color indexed="8"/>
      <name val="Arial"/>
      <family val="2"/>
    </font>
    <font>
      <sz val="11"/>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sz val="10"/>
      <name val="Arial"/>
      <family val="2"/>
    </font>
    <font>
      <u/>
      <sz val="10"/>
      <color rgb="FF800080"/>
      <name val="Arial"/>
      <family val="2"/>
    </font>
    <font>
      <u/>
      <sz val="10"/>
      <color rgb="FF0000FF"/>
      <name val="Arial"/>
      <family val="2"/>
    </font>
    <font>
      <b/>
      <sz val="18"/>
      <color theme="3"/>
      <name val="Cambria"/>
      <family val="2"/>
      <scheme val="major"/>
    </font>
    <font>
      <sz val="10"/>
      <name val="Times New Roman"/>
      <family val="1"/>
    </font>
    <font>
      <sz val="11"/>
      <color indexed="8"/>
      <name val="Calibri"/>
      <family val="2"/>
      <scheme val="minor"/>
    </font>
    <font>
      <sz val="11"/>
      <name val="Calibri"/>
      <family val="2"/>
      <scheme val="minor"/>
    </font>
    <font>
      <sz val="12"/>
      <name val="Times New Roman"/>
      <family val="1"/>
    </font>
    <font>
      <strike/>
      <sz val="10"/>
      <name val="Times New Roman"/>
      <family val="1"/>
    </font>
    <font>
      <b/>
      <sz val="11"/>
      <color indexed="8"/>
      <name val="Calibri"/>
      <family val="2"/>
    </font>
    <font>
      <sz val="10"/>
      <name val="Calibri"/>
      <family val="2"/>
      <scheme val="minor"/>
    </font>
    <font>
      <sz val="10"/>
      <color theme="0"/>
      <name val="Calibri"/>
      <family val="2"/>
      <scheme val="minor"/>
    </font>
    <font>
      <b/>
      <sz val="14"/>
      <color theme="1"/>
      <name val="Calibri"/>
      <family val="2"/>
      <scheme val="minor"/>
    </font>
    <font>
      <b/>
      <sz val="18"/>
      <color theme="1"/>
      <name val="Calibri"/>
      <family val="2"/>
      <scheme val="minor"/>
    </font>
    <font>
      <b/>
      <sz val="11"/>
      <color rgb="FFFF0000"/>
      <name val="Calibri"/>
      <family val="2"/>
      <scheme val="minor"/>
    </font>
    <font>
      <b/>
      <sz val="11"/>
      <name val="Calibri"/>
      <family val="2"/>
      <scheme val="minor"/>
    </font>
    <font>
      <b/>
      <sz val="11"/>
      <color indexed="8"/>
      <name val="Calibri"/>
      <family val="2"/>
      <scheme val="minor"/>
    </font>
    <font>
      <sz val="9"/>
      <color indexed="81"/>
      <name val="Tahoma"/>
      <family val="2"/>
    </font>
    <font>
      <b/>
      <sz val="9"/>
      <color indexed="81"/>
      <name val="Tahoma"/>
      <family val="2"/>
    </font>
    <font>
      <b/>
      <sz val="10"/>
      <name val="Arial"/>
      <family val="2"/>
    </font>
    <font>
      <sz val="11"/>
      <color indexed="64"/>
      <name val="Calibri"/>
      <family val="2"/>
      <scheme val="minor"/>
    </font>
    <font>
      <b/>
      <u/>
      <sz val="24"/>
      <color rgb="FFFF0000"/>
      <name val="Calibri"/>
      <family val="2"/>
      <scheme val="minor"/>
    </font>
    <font>
      <sz val="10"/>
      <color rgb="FFFF0000"/>
      <name val="Calibri"/>
      <family val="2"/>
      <scheme val="minor"/>
    </font>
    <font>
      <sz val="10"/>
      <color rgb="FFFF0000"/>
      <name val="Arial"/>
      <family val="2"/>
    </font>
    <font>
      <sz val="12"/>
      <color rgb="FFFF0000"/>
      <name val="Calibri"/>
      <family val="2"/>
      <scheme val="minor"/>
    </font>
    <font>
      <sz val="11"/>
      <name val="Arial"/>
      <family val="2"/>
    </font>
    <font>
      <b/>
      <u/>
      <sz val="11"/>
      <color rgb="FFFF0000"/>
      <name val="Calibri"/>
      <family val="2"/>
      <scheme val="minor"/>
    </font>
    <font>
      <b/>
      <sz val="14"/>
      <color rgb="FFFF0000"/>
      <name val="Calibri"/>
      <family val="2"/>
      <scheme val="minor"/>
    </font>
    <font>
      <b/>
      <sz val="11"/>
      <color rgb="FF0070C0"/>
      <name val="Calibri"/>
      <family val="2"/>
      <scheme val="minor"/>
    </font>
    <font>
      <sz val="11"/>
      <color rgb="FF0070C0"/>
      <name val="Calibri"/>
      <family val="2"/>
      <scheme val="minor"/>
    </font>
    <font>
      <sz val="11"/>
      <color rgb="FF000000"/>
      <name val="Calibri"/>
      <family val="2"/>
      <scheme val="minor"/>
    </font>
    <font>
      <sz val="11"/>
      <color theme="1"/>
      <name val="Calibri"/>
      <family val="2"/>
      <charset val="1"/>
    </font>
    <font>
      <b/>
      <sz val="10"/>
      <color rgb="FF000000"/>
      <name val="Arial"/>
      <family val="2"/>
    </font>
    <font>
      <b/>
      <sz val="11"/>
      <color rgb="FF000000"/>
      <name val="Calibri"/>
      <family val="2"/>
      <scheme val="minor"/>
    </font>
    <font>
      <sz val="10"/>
      <color rgb="FF000000"/>
      <name val="Calibri"/>
      <family val="2"/>
      <scheme val="minor"/>
    </font>
    <font>
      <sz val="10"/>
      <name val="Arial"/>
    </font>
  </fonts>
  <fills count="4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
      <patternFill patternType="solid">
        <fgColor theme="3" tint="-0.249977111117893"/>
        <bgColor indexed="64"/>
      </patternFill>
    </fill>
    <fill>
      <patternFill patternType="solid">
        <fgColor rgb="FFFFFFFF"/>
        <bgColor indexed="64"/>
      </patternFill>
    </fill>
    <fill>
      <patternFill patternType="solid">
        <fgColor theme="2" tint="-0.249977111117893"/>
        <bgColor indexed="64"/>
      </patternFill>
    </fill>
    <fill>
      <patternFill patternType="solid">
        <fgColor theme="5" tint="0.59999389629810485"/>
        <bgColor indexed="64"/>
      </patternFill>
    </fill>
    <fill>
      <patternFill patternType="solid">
        <fgColor theme="2" tint="-9.9978637043366805E-2"/>
        <bgColor indexed="64"/>
      </patternFill>
    </fill>
    <fill>
      <patternFill patternType="solid">
        <fgColor theme="0" tint="-0.499984740745262"/>
        <bgColor indexed="64"/>
      </patternFill>
    </fill>
    <fill>
      <patternFill patternType="solid">
        <fgColor rgb="FFFFFF00"/>
        <bgColor indexed="64"/>
      </patternFill>
    </fill>
  </fills>
  <borders count="34">
    <border>
      <left/>
      <right/>
      <top/>
      <bottom/>
      <diagonal/>
    </border>
    <border>
      <left style="thin">
        <color indexed="22"/>
      </left>
      <right style="thin">
        <color indexed="22"/>
      </right>
      <top style="thin">
        <color indexed="22"/>
      </top>
      <bottom style="thin">
        <color indexed="22"/>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22"/>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22"/>
      </right>
      <top style="thin">
        <color indexed="22"/>
      </top>
      <bottom style="thin">
        <color indexed="22"/>
      </bottom>
      <diagonal/>
    </border>
    <border>
      <left/>
      <right/>
      <top style="thin">
        <color indexed="64"/>
      </top>
      <bottom/>
      <diagonal/>
    </border>
    <border>
      <left style="thin">
        <color indexed="64"/>
      </left>
      <right/>
      <top/>
      <bottom/>
      <diagonal/>
    </border>
    <border>
      <left style="thin">
        <color indexed="22"/>
      </left>
      <right style="thin">
        <color indexed="22"/>
      </right>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22"/>
      </top>
      <bottom style="thin">
        <color indexed="22"/>
      </bottom>
      <diagonal/>
    </border>
    <border>
      <left/>
      <right style="thin">
        <color indexed="22"/>
      </right>
      <top style="thin">
        <color indexed="64"/>
      </top>
      <bottom/>
      <diagonal/>
    </border>
    <border>
      <left style="thin">
        <color indexed="22"/>
      </left>
      <right style="thin">
        <color indexed="22"/>
      </right>
      <top style="thin">
        <color indexed="64"/>
      </top>
      <bottom/>
      <diagonal/>
    </border>
    <border>
      <left style="thin">
        <color indexed="22"/>
      </left>
      <right style="thin">
        <color indexed="64"/>
      </right>
      <top style="thin">
        <color indexed="64"/>
      </top>
      <bottom/>
      <diagonal/>
    </border>
    <border>
      <left/>
      <right/>
      <top style="thin">
        <color indexed="64"/>
      </top>
      <bottom style="double">
        <color indexed="64"/>
      </bottom>
      <diagonal/>
    </border>
    <border>
      <left style="thin">
        <color indexed="22"/>
      </left>
      <right/>
      <top style="thin">
        <color indexed="64"/>
      </top>
      <bottom/>
      <diagonal/>
    </border>
    <border>
      <left style="medium">
        <color indexed="64"/>
      </left>
      <right style="medium">
        <color indexed="64"/>
      </right>
      <top style="medium">
        <color indexed="64"/>
      </top>
      <bottom style="medium">
        <color indexed="64"/>
      </bottom>
      <diagonal/>
    </border>
    <border>
      <left style="thin">
        <color rgb="FF000000"/>
      </left>
      <right style="thin">
        <color rgb="FF000000"/>
      </right>
      <top style="thin">
        <color rgb="FF000000"/>
      </top>
      <bottom style="thin">
        <color rgb="FF000000"/>
      </bottom>
      <diagonal/>
    </border>
  </borders>
  <cellStyleXfs count="50">
    <xf numFmtId="0" fontId="0" fillId="0" borderId="0"/>
    <xf numFmtId="0" fontId="2" fillId="0" borderId="0"/>
    <xf numFmtId="43" fontId="3" fillId="0" borderId="0" applyFont="0" applyFill="0" applyBorder="0" applyAlignment="0" applyProtection="0"/>
    <xf numFmtId="0" fontId="4" fillId="0" borderId="2" applyNumberFormat="0" applyFill="0" applyAlignment="0" applyProtection="0"/>
    <xf numFmtId="0" fontId="5" fillId="0" borderId="3" applyNumberFormat="0" applyFill="0" applyAlignment="0" applyProtection="0"/>
    <xf numFmtId="0" fontId="6" fillId="0" borderId="4" applyNumberFormat="0" applyFill="0" applyAlignment="0" applyProtection="0"/>
    <xf numFmtId="0" fontId="6" fillId="0" borderId="0" applyNumberFormat="0" applyFill="0" applyBorder="0" applyAlignment="0" applyProtection="0"/>
    <xf numFmtId="0" fontId="7" fillId="2" borderId="0" applyNumberFormat="0" applyBorder="0" applyAlignment="0" applyProtection="0"/>
    <xf numFmtId="0" fontId="8" fillId="3" borderId="0" applyNumberFormat="0" applyBorder="0" applyAlignment="0" applyProtection="0"/>
    <xf numFmtId="0" fontId="9" fillId="4" borderId="0" applyNumberFormat="0" applyBorder="0" applyAlignment="0" applyProtection="0"/>
    <xf numFmtId="0" fontId="10" fillId="5" borderId="5" applyNumberFormat="0" applyAlignment="0" applyProtection="0"/>
    <xf numFmtId="0" fontId="11" fillId="6" borderId="6" applyNumberFormat="0" applyAlignment="0" applyProtection="0"/>
    <xf numFmtId="0" fontId="12" fillId="6" borderId="5" applyNumberFormat="0" applyAlignment="0" applyProtection="0"/>
    <xf numFmtId="0" fontId="13" fillId="0" borderId="7" applyNumberFormat="0" applyFill="0" applyAlignment="0" applyProtection="0"/>
    <xf numFmtId="0" fontId="14" fillId="7" borderId="8" applyNumberFormat="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7" fillId="0" borderId="10" applyNumberFormat="0" applyFill="0" applyAlignment="0" applyProtection="0"/>
    <xf numFmtId="0" fontId="18" fillId="9"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18" fillId="12" borderId="0" applyNumberFormat="0" applyBorder="0" applyAlignment="0" applyProtection="0"/>
    <xf numFmtId="0" fontId="18"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18" fillId="16" borderId="0" applyNumberFormat="0" applyBorder="0" applyAlignment="0" applyProtection="0"/>
    <xf numFmtId="0" fontId="18" fillId="17"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18" fillId="20" borderId="0" applyNumberFormat="0" applyBorder="0" applyAlignment="0" applyProtection="0"/>
    <xf numFmtId="0" fontId="18" fillId="21"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18" fillId="24" borderId="0" applyNumberFormat="0" applyBorder="0" applyAlignment="0" applyProtection="0"/>
    <xf numFmtId="0" fontId="18" fillId="25"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18" fillId="28" borderId="0" applyNumberFormat="0" applyBorder="0" applyAlignment="0" applyProtection="0"/>
    <xf numFmtId="0" fontId="18" fillId="29"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18" fillId="32" borderId="0" applyNumberFormat="0" applyBorder="0" applyAlignment="0" applyProtection="0"/>
    <xf numFmtId="0" fontId="19" fillId="0" borderId="0"/>
    <xf numFmtId="0" fontId="21" fillId="0" borderId="0" applyNumberFormat="0" applyFill="0" applyBorder="0" applyAlignment="0" applyProtection="0"/>
    <xf numFmtId="0" fontId="22" fillId="0" borderId="0" applyNumberFormat="0" applyFill="0" applyBorder="0" applyAlignment="0" applyProtection="0"/>
    <xf numFmtId="0" fontId="20" fillId="0" borderId="0"/>
    <xf numFmtId="0" fontId="1" fillId="8" borderId="9" applyNumberFormat="0" applyFont="0" applyAlignment="0" applyProtection="0"/>
    <xf numFmtId="0" fontId="23" fillId="0" borderId="0" applyNumberFormat="0" applyFill="0" applyBorder="0" applyAlignment="0" applyProtection="0"/>
    <xf numFmtId="0" fontId="19" fillId="0" borderId="0"/>
    <xf numFmtId="0" fontId="19" fillId="0" borderId="0"/>
  </cellStyleXfs>
  <cellXfs count="451">
    <xf numFmtId="0" fontId="0" fillId="0" borderId="0" xfId="0"/>
    <xf numFmtId="0" fontId="0" fillId="0" borderId="0" xfId="0" applyFont="1" applyBorder="1"/>
    <xf numFmtId="43" fontId="0" fillId="0" borderId="0" xfId="2" applyFont="1" applyBorder="1"/>
    <xf numFmtId="0" fontId="0" fillId="0" borderId="0" xfId="0" applyFont="1" applyFill="1" applyBorder="1"/>
    <xf numFmtId="0" fontId="0" fillId="0" borderId="0" xfId="0" applyAlignment="1">
      <alignment vertical="center"/>
    </xf>
    <xf numFmtId="0" fontId="0" fillId="0" borderId="0" xfId="0" applyFont="1" applyBorder="1" applyAlignment="1">
      <alignment horizontal="left"/>
    </xf>
    <xf numFmtId="0" fontId="17" fillId="0" borderId="0" xfId="0" applyFont="1"/>
    <xf numFmtId="0" fontId="17" fillId="0" borderId="0" xfId="0" applyFont="1" applyAlignment="1">
      <alignment horizontal="left"/>
    </xf>
    <xf numFmtId="0" fontId="0" fillId="0" borderId="0" xfId="0" applyAlignment="1">
      <alignment horizontal="left"/>
    </xf>
    <xf numFmtId="43" fontId="0" fillId="0" borderId="0" xfId="2" applyFont="1" applyFill="1" applyBorder="1"/>
    <xf numFmtId="0" fontId="0" fillId="35" borderId="0" xfId="0" applyFont="1" applyFill="1" applyBorder="1"/>
    <xf numFmtId="0" fontId="0" fillId="0" borderId="11" xfId="0" applyFill="1" applyBorder="1" applyAlignment="1"/>
    <xf numFmtId="0" fontId="0" fillId="0" borderId="0" xfId="0" applyFill="1" applyAlignment="1"/>
    <xf numFmtId="0" fontId="0" fillId="0" borderId="0" xfId="0" applyFont="1" applyBorder="1" applyAlignment="1"/>
    <xf numFmtId="0" fontId="0" fillId="0" borderId="0" xfId="0" applyFont="1" applyFill="1" applyBorder="1" applyAlignment="1"/>
    <xf numFmtId="43" fontId="0" fillId="0" borderId="0" xfId="2" applyFont="1" applyBorder="1" applyAlignment="1"/>
    <xf numFmtId="0" fontId="25" fillId="0" borderId="0" xfId="1" applyFont="1" applyFill="1" applyBorder="1" applyAlignment="1">
      <alignment horizontal="left"/>
    </xf>
    <xf numFmtId="0" fontId="1" fillId="0" borderId="0" xfId="1" applyFont="1" applyFill="1" applyBorder="1" applyAlignment="1">
      <alignment horizontal="right"/>
    </xf>
    <xf numFmtId="0" fontId="24" fillId="0" borderId="0" xfId="0" applyFont="1" applyFill="1" applyBorder="1" applyAlignment="1">
      <alignment vertical="top"/>
    </xf>
    <xf numFmtId="0" fontId="24" fillId="0" borderId="0" xfId="0" applyFont="1" applyFill="1" applyBorder="1" applyAlignment="1"/>
    <xf numFmtId="0" fontId="29" fillId="0" borderId="0" xfId="1" applyFont="1" applyFill="1" applyBorder="1" applyAlignment="1">
      <alignment horizontal="left"/>
    </xf>
    <xf numFmtId="0" fontId="1" fillId="0" borderId="0" xfId="1" applyFont="1" applyFill="1" applyBorder="1" applyAlignment="1">
      <alignment horizontal="left"/>
    </xf>
    <xf numFmtId="0" fontId="24" fillId="0" borderId="0" xfId="0" applyFont="1" applyFill="1" applyBorder="1" applyAlignment="1">
      <alignment horizontal="left" vertical="top"/>
    </xf>
    <xf numFmtId="0" fontId="27" fillId="0" borderId="0" xfId="0" applyFont="1" applyFill="1" applyBorder="1" applyAlignment="1"/>
    <xf numFmtId="0" fontId="24" fillId="0" borderId="0" xfId="0" applyFont="1" applyFill="1" applyBorder="1" applyAlignment="1">
      <alignment horizontal="left"/>
    </xf>
    <xf numFmtId="0" fontId="0" fillId="0" borderId="0" xfId="0" applyFill="1" applyBorder="1" applyAlignment="1"/>
    <xf numFmtId="0" fontId="28" fillId="0" borderId="0" xfId="0" applyFont="1" applyFill="1" applyBorder="1" applyAlignment="1"/>
    <xf numFmtId="164" fontId="0" fillId="35" borderId="12" xfId="0" applyNumberFormat="1" applyFont="1" applyFill="1" applyBorder="1" applyAlignment="1">
      <alignment horizontal="left"/>
    </xf>
    <xf numFmtId="0" fontId="0" fillId="35" borderId="12" xfId="0" applyFont="1" applyFill="1" applyBorder="1"/>
    <xf numFmtId="0" fontId="0" fillId="0" borderId="21" xfId="0" applyFont="1" applyFill="1" applyBorder="1"/>
    <xf numFmtId="0" fontId="26" fillId="0" borderId="0" xfId="0" applyFont="1" applyFill="1" applyBorder="1" applyAlignment="1">
      <alignment horizontal="left" vertical="top"/>
    </xf>
    <xf numFmtId="0" fontId="26" fillId="0" borderId="0" xfId="0" applyFont="1" applyFill="1" applyBorder="1" applyAlignment="1">
      <alignment horizontal="left"/>
    </xf>
    <xf numFmtId="0" fontId="24" fillId="0" borderId="0" xfId="0" applyFont="1" applyFill="1" applyBorder="1" applyAlignment="1">
      <alignment horizontal="left" vertical="top" wrapText="1"/>
    </xf>
    <xf numFmtId="0" fontId="15" fillId="0" borderId="0" xfId="0" applyFont="1" applyFill="1" applyBorder="1"/>
    <xf numFmtId="0" fontId="26" fillId="0" borderId="0" xfId="0" applyFont="1" applyFill="1" applyBorder="1"/>
    <xf numFmtId="0" fontId="0" fillId="0" borderId="0" xfId="0" applyFont="1" applyFill="1"/>
    <xf numFmtId="0" fontId="0" fillId="0" borderId="0" xfId="0" applyFont="1"/>
    <xf numFmtId="0" fontId="30" fillId="0" borderId="0" xfId="0" applyFont="1" applyFill="1" applyAlignment="1">
      <alignment horizontal="left" vertical="top" wrapText="1"/>
    </xf>
    <xf numFmtId="0" fontId="25" fillId="0" borderId="23" xfId="1" applyFont="1" applyFill="1" applyBorder="1" applyAlignment="1">
      <alignment horizontal="left" wrapText="1"/>
    </xf>
    <xf numFmtId="0" fontId="30" fillId="0" borderId="0" xfId="0" applyFont="1" applyBorder="1" applyAlignment="1">
      <alignment horizontal="left"/>
    </xf>
    <xf numFmtId="0" fontId="25" fillId="0" borderId="1" xfId="1" applyFont="1" applyFill="1" applyBorder="1" applyAlignment="1">
      <alignment horizontal="left" wrapText="1"/>
    </xf>
    <xf numFmtId="0" fontId="25" fillId="0" borderId="20" xfId="1" applyFont="1" applyFill="1" applyBorder="1" applyAlignment="1">
      <alignment horizontal="left" wrapText="1"/>
    </xf>
    <xf numFmtId="0" fontId="0" fillId="0" borderId="0" xfId="0" applyNumberFormat="1" applyFont="1" applyAlignment="1">
      <alignment horizontal="left"/>
    </xf>
    <xf numFmtId="0" fontId="17" fillId="0" borderId="0" xfId="0" applyFont="1" applyBorder="1"/>
    <xf numFmtId="0" fontId="17" fillId="0" borderId="0" xfId="0" applyFont="1" applyBorder="1" applyAlignment="1"/>
    <xf numFmtId="0" fontId="0" fillId="0" borderId="0" xfId="0" applyFont="1" applyBorder="1" applyAlignment="1">
      <alignment horizontal="centerContinuous"/>
    </xf>
    <xf numFmtId="0" fontId="0" fillId="0" borderId="0" xfId="0" applyNumberFormat="1" applyFont="1" applyBorder="1" applyAlignment="1">
      <alignment horizontal="left"/>
    </xf>
    <xf numFmtId="0" fontId="25" fillId="0" borderId="26" xfId="1" applyFont="1" applyFill="1" applyBorder="1" applyAlignment="1">
      <alignment horizontal="left" wrapText="1"/>
    </xf>
    <xf numFmtId="0" fontId="0" fillId="0" borderId="0" xfId="0" applyFont="1" applyFill="1" applyBorder="1" applyAlignment="1">
      <alignment horizontal="centerContinuous"/>
    </xf>
    <xf numFmtId="0" fontId="31" fillId="36" borderId="21" xfId="0" applyFont="1" applyFill="1" applyBorder="1" applyAlignment="1">
      <alignment horizontal="left"/>
    </xf>
    <xf numFmtId="0" fontId="18" fillId="36" borderId="21" xfId="1" applyFont="1" applyFill="1" applyBorder="1" applyAlignment="1">
      <alignment horizontal="left" wrapText="1"/>
    </xf>
    <xf numFmtId="0" fontId="18" fillId="36" borderId="27" xfId="1" applyFont="1" applyFill="1" applyBorder="1" applyAlignment="1">
      <alignment horizontal="left" wrapText="1"/>
    </xf>
    <xf numFmtId="0" fontId="18" fillId="36" borderId="29" xfId="1" applyFont="1" applyFill="1" applyBorder="1" applyAlignment="1">
      <alignment horizontal="left" wrapText="1"/>
    </xf>
    <xf numFmtId="0" fontId="0" fillId="33" borderId="16" xfId="0" applyFont="1" applyFill="1" applyBorder="1" applyAlignment="1">
      <alignment horizontal="center" vertical="top" wrapText="1"/>
    </xf>
    <xf numFmtId="0" fontId="32" fillId="0" borderId="0" xfId="0" applyFont="1" applyAlignment="1">
      <alignment horizontal="left"/>
    </xf>
    <xf numFmtId="0" fontId="32" fillId="0" borderId="0" xfId="0" applyFont="1"/>
    <xf numFmtId="0" fontId="33" fillId="0" borderId="0" xfId="0" applyFont="1" applyAlignment="1">
      <alignment horizontal="left"/>
    </xf>
    <xf numFmtId="0" fontId="33" fillId="0" borderId="0" xfId="0" applyFont="1"/>
    <xf numFmtId="40" fontId="0" fillId="0" borderId="0" xfId="0" applyNumberFormat="1" applyFont="1"/>
    <xf numFmtId="40" fontId="0" fillId="0" borderId="30" xfId="0" applyNumberFormat="1" applyFont="1" applyBorder="1"/>
    <xf numFmtId="0" fontId="0" fillId="0" borderId="0" xfId="0" quotePrefix="1" applyFont="1"/>
    <xf numFmtId="0" fontId="18" fillId="36" borderId="31" xfId="1" applyFont="1" applyFill="1" applyBorder="1" applyAlignment="1">
      <alignment horizontal="left" wrapText="1"/>
    </xf>
    <xf numFmtId="164" fontId="0" fillId="35" borderId="12" xfId="0" applyNumberFormat="1" applyFont="1" applyFill="1" applyBorder="1" applyAlignment="1">
      <alignment horizontal="left" vertical="center"/>
    </xf>
    <xf numFmtId="40" fontId="0" fillId="35" borderId="12" xfId="0" applyNumberFormat="1" applyFont="1" applyFill="1" applyBorder="1" applyAlignment="1">
      <alignment horizontal="right" vertical="center"/>
    </xf>
    <xf numFmtId="164" fontId="0" fillId="35" borderId="12" xfId="0" applyNumberFormat="1" applyFont="1" applyFill="1" applyBorder="1"/>
    <xf numFmtId="0" fontId="25" fillId="35" borderId="12" xfId="1" applyFont="1" applyFill="1" applyBorder="1" applyAlignment="1">
      <alignment horizontal="left" vertical="center" wrapText="1"/>
    </xf>
    <xf numFmtId="0" fontId="0" fillId="35" borderId="12" xfId="0" applyFont="1" applyFill="1" applyBorder="1" applyAlignment="1">
      <alignment wrapText="1"/>
    </xf>
    <xf numFmtId="40" fontId="0" fillId="35" borderId="12" xfId="0" applyNumberFormat="1" applyFont="1" applyFill="1" applyBorder="1" applyAlignment="1">
      <alignment horizontal="right"/>
    </xf>
    <xf numFmtId="0" fontId="0" fillId="35" borderId="12" xfId="0" applyFont="1" applyFill="1" applyBorder="1" applyAlignment="1">
      <alignment horizontal="left"/>
    </xf>
    <xf numFmtId="164" fontId="25" fillId="37" borderId="12" xfId="2" applyNumberFormat="1" applyFont="1" applyFill="1" applyBorder="1" applyAlignment="1">
      <alignment horizontal="left" wrapText="1"/>
    </xf>
    <xf numFmtId="0" fontId="25" fillId="35" borderId="12" xfId="1" applyFont="1" applyFill="1" applyBorder="1" applyAlignment="1">
      <alignment horizontal="left" wrapText="1"/>
    </xf>
    <xf numFmtId="164" fontId="26" fillId="37" borderId="12" xfId="2" applyNumberFormat="1" applyFont="1" applyFill="1" applyBorder="1" applyAlignment="1">
      <alignment horizontal="left" wrapText="1"/>
    </xf>
    <xf numFmtId="0" fontId="26" fillId="0" borderId="12" xfId="0" applyFont="1" applyFill="1" applyBorder="1" applyAlignment="1">
      <alignment horizontal="left" vertical="center" wrapText="1"/>
    </xf>
    <xf numFmtId="164" fontId="25" fillId="35" borderId="12" xfId="1" applyNumberFormat="1" applyFont="1" applyFill="1" applyBorder="1" applyAlignment="1">
      <alignment horizontal="left" wrapText="1"/>
    </xf>
    <xf numFmtId="164" fontId="26" fillId="35" borderId="12" xfId="0" applyNumberFormat="1" applyFont="1" applyFill="1" applyBorder="1" applyAlignment="1">
      <alignment horizontal="left"/>
    </xf>
    <xf numFmtId="0" fontId="25" fillId="37" borderId="12" xfId="1" applyFont="1" applyFill="1" applyBorder="1" applyAlignment="1">
      <alignment horizontal="left" wrapText="1"/>
    </xf>
    <xf numFmtId="0" fontId="0" fillId="35" borderId="12" xfId="0" applyFont="1" applyFill="1" applyBorder="1" applyAlignment="1"/>
    <xf numFmtId="0" fontId="26" fillId="35" borderId="12" xfId="0" applyFont="1" applyFill="1" applyBorder="1"/>
    <xf numFmtId="0" fontId="0" fillId="37" borderId="12" xfId="0" applyFont="1" applyFill="1" applyBorder="1"/>
    <xf numFmtId="0" fontId="0" fillId="0" borderId="0" xfId="0" quotePrefix="1"/>
    <xf numFmtId="40" fontId="0" fillId="35" borderId="12" xfId="0" applyNumberFormat="1" applyFont="1" applyFill="1" applyBorder="1" applyAlignment="1">
      <alignment horizontal="right" vertical="top"/>
    </xf>
    <xf numFmtId="40" fontId="0" fillId="35" borderId="12" xfId="2" applyNumberFormat="1" applyFont="1" applyFill="1" applyBorder="1" applyAlignment="1">
      <alignment horizontal="right"/>
    </xf>
    <xf numFmtId="40" fontId="0" fillId="37" borderId="12" xfId="0" applyNumberFormat="1" applyFont="1" applyFill="1" applyBorder="1" applyAlignment="1">
      <alignment horizontal="right"/>
    </xf>
    <xf numFmtId="40" fontId="0" fillId="0" borderId="0" xfId="0" applyNumberFormat="1" applyFont="1" applyBorder="1"/>
    <xf numFmtId="0" fontId="0" fillId="0" borderId="12" xfId="0" applyFont="1" applyFill="1" applyBorder="1"/>
    <xf numFmtId="0" fontId="0" fillId="33" borderId="12" xfId="0" applyFill="1" applyBorder="1" applyAlignment="1">
      <alignment horizontal="center" vertical="top" wrapText="1"/>
    </xf>
    <xf numFmtId="0" fontId="0" fillId="0" borderId="12" xfId="0" applyBorder="1"/>
    <xf numFmtId="0" fontId="35" fillId="0" borderId="0" xfId="0" applyFont="1"/>
    <xf numFmtId="0" fontId="26" fillId="0" borderId="0" xfId="0" applyFont="1"/>
    <xf numFmtId="0" fontId="26" fillId="0" borderId="12" xfId="0" applyFont="1" applyBorder="1"/>
    <xf numFmtId="0" fontId="36" fillId="0" borderId="0" xfId="0" applyFont="1" applyBorder="1" applyAlignment="1"/>
    <xf numFmtId="0" fontId="36" fillId="0" borderId="0" xfId="0" applyFont="1" applyFill="1" applyBorder="1" applyAlignment="1"/>
    <xf numFmtId="43" fontId="36" fillId="0" borderId="0" xfId="2" applyFont="1" applyBorder="1" applyAlignment="1"/>
    <xf numFmtId="0" fontId="36" fillId="0" borderId="0" xfId="0" applyFont="1" applyBorder="1"/>
    <xf numFmtId="0" fontId="36" fillId="0" borderId="0" xfId="0" applyFont="1" applyFill="1" applyBorder="1"/>
    <xf numFmtId="43" fontId="36" fillId="0" borderId="0" xfId="2" applyFont="1" applyBorder="1"/>
    <xf numFmtId="0" fontId="35" fillId="0" borderId="0" xfId="0" applyFont="1" applyBorder="1" applyAlignment="1"/>
    <xf numFmtId="0" fontId="18" fillId="0" borderId="0" xfId="0" applyFont="1" applyFill="1" applyBorder="1"/>
    <xf numFmtId="0" fontId="18" fillId="0" borderId="0" xfId="0" applyFont="1" applyFill="1"/>
    <xf numFmtId="0" fontId="18" fillId="0" borderId="0" xfId="1" applyFont="1" applyFill="1" applyBorder="1" applyAlignment="1">
      <alignment horizontal="left" wrapText="1"/>
    </xf>
    <xf numFmtId="0" fontId="0" fillId="0" borderId="0" xfId="0" applyAlignment="1">
      <alignment shrinkToFit="1"/>
    </xf>
    <xf numFmtId="0" fontId="0" fillId="0" borderId="0" xfId="0" applyFont="1" applyBorder="1" applyAlignment="1">
      <alignment horizontal="left" wrapText="1"/>
    </xf>
    <xf numFmtId="0" fontId="0" fillId="0" borderId="12" xfId="0" applyFont="1" applyFill="1" applyBorder="1" applyAlignment="1">
      <alignment horizontal="left"/>
    </xf>
    <xf numFmtId="40" fontId="0" fillId="0" borderId="12" xfId="0" applyNumberFormat="1" applyFont="1" applyFill="1" applyBorder="1" applyAlignment="1">
      <alignment horizontal="right"/>
    </xf>
    <xf numFmtId="40" fontId="0" fillId="0" borderId="12" xfId="0" applyNumberFormat="1" applyFont="1" applyFill="1" applyBorder="1" applyAlignment="1">
      <alignment horizontal="right" vertical="center"/>
    </xf>
    <xf numFmtId="164" fontId="0" fillId="0" borderId="12" xfId="0" applyNumberFormat="1" applyFont="1" applyFill="1" applyBorder="1"/>
    <xf numFmtId="0" fontId="0" fillId="0" borderId="0" xfId="0" applyAlignment="1">
      <alignment horizontal="center"/>
    </xf>
    <xf numFmtId="49" fontId="39" fillId="38" borderId="12" xfId="0" applyNumberFormat="1" applyFont="1" applyFill="1" applyBorder="1" applyAlignment="1">
      <alignment horizontal="center" vertical="center" wrapText="1"/>
    </xf>
    <xf numFmtId="0" fontId="39" fillId="38" borderId="12" xfId="0" applyFont="1" applyFill="1" applyBorder="1" applyAlignment="1">
      <alignment horizontal="center" vertical="center" wrapText="1"/>
    </xf>
    <xf numFmtId="0" fontId="0" fillId="33" borderId="24" xfId="0" applyFont="1" applyFill="1" applyBorder="1" applyAlignment="1">
      <alignment horizontal="center" vertical="center" wrapText="1"/>
    </xf>
    <xf numFmtId="0" fontId="0" fillId="33" borderId="17" xfId="0" applyFont="1" applyFill="1" applyBorder="1" applyAlignment="1">
      <alignment horizontal="center" vertical="center" wrapText="1"/>
    </xf>
    <xf numFmtId="0" fontId="0" fillId="33" borderId="25" xfId="0" applyFont="1" applyFill="1" applyBorder="1" applyAlignment="1">
      <alignment horizontal="center" vertical="center" wrapText="1"/>
    </xf>
    <xf numFmtId="0" fontId="0" fillId="0" borderId="0" xfId="0" applyFont="1" applyFill="1" applyAlignment="1">
      <alignment vertical="center" wrapText="1"/>
    </xf>
    <xf numFmtId="0" fontId="0" fillId="0" borderId="0" xfId="0" applyFont="1" applyAlignment="1">
      <alignment vertical="center" wrapText="1"/>
    </xf>
    <xf numFmtId="0" fontId="0" fillId="0" borderId="0" xfId="0" applyNumberFormat="1" applyFont="1" applyBorder="1" applyAlignment="1">
      <alignment horizontal="left" vertical="center" wrapText="1"/>
    </xf>
    <xf numFmtId="0" fontId="0" fillId="0" borderId="0" xfId="0" applyFont="1" applyBorder="1" applyAlignment="1">
      <alignment vertical="center" wrapText="1"/>
    </xf>
    <xf numFmtId="164" fontId="0" fillId="35" borderId="12" xfId="0" applyNumberFormat="1" applyFont="1" applyFill="1" applyBorder="1" applyAlignment="1">
      <alignment horizontal="center" vertical="center"/>
    </xf>
    <xf numFmtId="164" fontId="0" fillId="35" borderId="12" xfId="0" applyNumberFormat="1" applyFont="1" applyFill="1" applyBorder="1" applyAlignment="1">
      <alignment horizontal="center"/>
    </xf>
    <xf numFmtId="164" fontId="0" fillId="0" borderId="12" xfId="0" applyNumberFormat="1" applyFont="1" applyFill="1" applyBorder="1" applyAlignment="1">
      <alignment horizontal="center"/>
    </xf>
    <xf numFmtId="0" fontId="0" fillId="0" borderId="12" xfId="0" applyFont="1" applyFill="1" applyBorder="1" applyAlignment="1">
      <alignment horizontal="center"/>
    </xf>
    <xf numFmtId="0" fontId="0" fillId="35" borderId="12" xfId="0" applyFont="1" applyFill="1" applyBorder="1" applyAlignment="1">
      <alignment horizontal="center"/>
    </xf>
    <xf numFmtId="49" fontId="0" fillId="35" borderId="12" xfId="0" applyNumberFormat="1" applyFont="1" applyFill="1" applyBorder="1" applyAlignment="1">
      <alignment horizontal="center"/>
    </xf>
    <xf numFmtId="0" fontId="35" fillId="0" borderId="0" xfId="0" applyFont="1" applyFill="1" applyBorder="1"/>
    <xf numFmtId="40" fontId="0" fillId="0" borderId="12" xfId="0" applyNumberFormat="1" applyFont="1" applyFill="1" applyBorder="1" applyAlignment="1">
      <alignment horizontal="center"/>
    </xf>
    <xf numFmtId="0" fontId="0" fillId="33" borderId="12" xfId="0" applyFont="1" applyFill="1" applyBorder="1" applyAlignment="1">
      <alignment horizontal="center" vertical="center" wrapText="1"/>
    </xf>
    <xf numFmtId="0" fontId="0" fillId="37" borderId="12" xfId="0" applyFont="1" applyFill="1" applyBorder="1" applyAlignment="1">
      <alignment horizontal="center"/>
    </xf>
    <xf numFmtId="0" fontId="0" fillId="35" borderId="0" xfId="0" applyFill="1"/>
    <xf numFmtId="0" fontId="26" fillId="35" borderId="0" xfId="0" applyFont="1" applyFill="1"/>
    <xf numFmtId="0" fontId="25" fillId="35" borderId="0" xfId="1" applyFont="1" applyFill="1" applyBorder="1" applyAlignment="1">
      <alignment horizontal="left" wrapText="1"/>
    </xf>
    <xf numFmtId="40" fontId="0" fillId="35" borderId="0" xfId="0" applyNumberFormat="1" applyFont="1" applyFill="1"/>
    <xf numFmtId="164" fontId="26" fillId="35" borderId="12" xfId="0" applyNumberFormat="1" applyFont="1" applyFill="1" applyBorder="1" applyAlignment="1">
      <alignment horizontal="center"/>
    </xf>
    <xf numFmtId="40" fontId="26" fillId="35" borderId="12" xfId="0" applyNumberFormat="1" applyFont="1" applyFill="1" applyBorder="1" applyAlignment="1">
      <alignment horizontal="right"/>
    </xf>
    <xf numFmtId="0" fontId="26" fillId="35" borderId="12" xfId="0" applyFont="1" applyFill="1" applyBorder="1" applyAlignment="1"/>
    <xf numFmtId="0" fontId="26" fillId="35" borderId="12" xfId="0" applyFont="1" applyFill="1" applyBorder="1" applyAlignment="1">
      <alignment wrapText="1"/>
    </xf>
    <xf numFmtId="0" fontId="26" fillId="35" borderId="12" xfId="1" applyFont="1" applyFill="1" applyBorder="1" applyAlignment="1">
      <alignment horizontal="left" wrapText="1"/>
    </xf>
    <xf numFmtId="40" fontId="26" fillId="0" borderId="12" xfId="0" applyNumberFormat="1" applyFont="1" applyFill="1" applyBorder="1" applyAlignment="1">
      <alignment horizontal="right"/>
    </xf>
    <xf numFmtId="0" fontId="0" fillId="0" borderId="0" xfId="0"/>
    <xf numFmtId="0" fontId="0" fillId="0" borderId="0" xfId="0" applyFont="1" applyBorder="1"/>
    <xf numFmtId="0" fontId="0" fillId="0" borderId="0" xfId="0" applyFont="1" applyFill="1" applyBorder="1"/>
    <xf numFmtId="0" fontId="17" fillId="0" borderId="0" xfId="0" applyFont="1"/>
    <xf numFmtId="0" fontId="0" fillId="0" borderId="0" xfId="0" applyFont="1"/>
    <xf numFmtId="0" fontId="0" fillId="0" borderId="0" xfId="0" applyFont="1" applyAlignment="1">
      <alignment horizontal="right"/>
    </xf>
    <xf numFmtId="0" fontId="17" fillId="0" borderId="0" xfId="0" applyFont="1" applyFill="1"/>
    <xf numFmtId="164" fontId="25" fillId="0" borderId="12" xfId="2" applyNumberFormat="1" applyFont="1" applyFill="1" applyBorder="1" applyAlignment="1">
      <alignment horizontal="left" wrapText="1"/>
    </xf>
    <xf numFmtId="0" fontId="39" fillId="38" borderId="19" xfId="0" applyFont="1" applyFill="1" applyBorder="1" applyAlignment="1">
      <alignment horizontal="center" vertical="center" wrapText="1"/>
    </xf>
    <xf numFmtId="0" fontId="17" fillId="0" borderId="0" xfId="0" applyFont="1" applyAlignment="1">
      <alignment horizontal="right"/>
    </xf>
    <xf numFmtId="0" fontId="22" fillId="0" borderId="0" xfId="44"/>
    <xf numFmtId="164" fontId="0" fillId="35" borderId="12" xfId="0" applyNumberFormat="1" applyFont="1" applyFill="1" applyBorder="1" applyAlignment="1">
      <alignment wrapText="1"/>
    </xf>
    <xf numFmtId="0" fontId="0" fillId="0" borderId="12" xfId="0" applyFont="1" applyBorder="1"/>
    <xf numFmtId="0" fontId="0" fillId="0" borderId="12" xfId="0" applyFont="1" applyFill="1" applyBorder="1" applyAlignment="1">
      <alignment wrapText="1"/>
    </xf>
    <xf numFmtId="0" fontId="26" fillId="0" borderId="12" xfId="0" applyFont="1" applyFill="1" applyBorder="1"/>
    <xf numFmtId="0" fontId="19" fillId="0" borderId="12" xfId="0" applyFont="1" applyFill="1" applyBorder="1" applyAlignment="1">
      <alignment horizontal="left" vertical="center" wrapText="1"/>
    </xf>
    <xf numFmtId="164" fontId="0" fillId="35" borderId="12" xfId="0" quotePrefix="1" applyNumberFormat="1" applyFont="1" applyFill="1" applyBorder="1" applyAlignment="1">
      <alignment horizontal="center"/>
    </xf>
    <xf numFmtId="0" fontId="14" fillId="41" borderId="24" xfId="0" applyFont="1" applyFill="1" applyBorder="1" applyAlignment="1">
      <alignment horizontal="center" vertical="center" wrapText="1"/>
    </xf>
    <xf numFmtId="0" fontId="17" fillId="0" borderId="0" xfId="0" applyFont="1" applyAlignment="1">
      <alignment horizontal="center"/>
    </xf>
    <xf numFmtId="0" fontId="0" fillId="0" borderId="0" xfId="0" applyFont="1" applyAlignment="1">
      <alignment horizontal="center"/>
    </xf>
    <xf numFmtId="40" fontId="0" fillId="0" borderId="0" xfId="0" applyNumberFormat="1" applyFont="1" applyAlignment="1">
      <alignment horizontal="center"/>
    </xf>
    <xf numFmtId="40" fontId="0" fillId="0" borderId="30" xfId="0" applyNumberFormat="1" applyFont="1" applyBorder="1" applyAlignment="1">
      <alignment horizontal="center"/>
    </xf>
    <xf numFmtId="0" fontId="0" fillId="40" borderId="12" xfId="0" applyFont="1" applyFill="1" applyBorder="1"/>
    <xf numFmtId="0" fontId="26" fillId="40" borderId="12" xfId="0" applyFont="1" applyFill="1" applyBorder="1" applyAlignment="1">
      <alignment horizontal="center"/>
    </xf>
    <xf numFmtId="164" fontId="26" fillId="40" borderId="12" xfId="0" applyNumberFormat="1" applyFont="1" applyFill="1" applyBorder="1" applyAlignment="1">
      <alignment horizontal="center"/>
    </xf>
    <xf numFmtId="0" fontId="26" fillId="40" borderId="12" xfId="0" applyNumberFormat="1" applyFont="1" applyFill="1" applyBorder="1" applyAlignment="1">
      <alignment horizontal="left" wrapText="1"/>
    </xf>
    <xf numFmtId="0" fontId="26" fillId="40" borderId="12" xfId="0" applyFont="1" applyFill="1" applyBorder="1"/>
    <xf numFmtId="0" fontId="26" fillId="40" borderId="12" xfId="45" applyFont="1" applyFill="1" applyBorder="1" applyAlignment="1">
      <alignment wrapText="1"/>
    </xf>
    <xf numFmtId="164" fontId="40" fillId="40" borderId="12" xfId="0" applyNumberFormat="1" applyFont="1" applyFill="1" applyBorder="1" applyAlignment="1">
      <alignment horizontal="center"/>
    </xf>
    <xf numFmtId="49" fontId="40" fillId="40" borderId="12" xfId="0" applyNumberFormat="1" applyFont="1" applyFill="1" applyBorder="1" applyAlignment="1">
      <alignment horizontal="left" wrapText="1"/>
    </xf>
    <xf numFmtId="0" fontId="26" fillId="40" borderId="12" xfId="0" applyFont="1" applyFill="1" applyBorder="1" applyAlignment="1">
      <alignment horizontal="left" wrapText="1"/>
    </xf>
    <xf numFmtId="164" fontId="26" fillId="40" borderId="12" xfId="0" quotePrefix="1" applyNumberFormat="1" applyFont="1" applyFill="1" applyBorder="1" applyAlignment="1">
      <alignment horizontal="center"/>
    </xf>
    <xf numFmtId="0" fontId="26" fillId="40" borderId="12" xfId="49" applyFont="1" applyFill="1" applyBorder="1" applyAlignment="1">
      <alignment wrapText="1"/>
    </xf>
    <xf numFmtId="0" fontId="0" fillId="40" borderId="12" xfId="0" applyFont="1" applyFill="1" applyBorder="1" applyAlignment="1">
      <alignment horizontal="center"/>
    </xf>
    <xf numFmtId="164" fontId="0" fillId="35" borderId="12" xfId="0" quotePrefix="1" applyNumberFormat="1" applyFont="1" applyFill="1" applyBorder="1" applyAlignment="1">
      <alignment horizontal="center" vertical="center"/>
    </xf>
    <xf numFmtId="164" fontId="0" fillId="0" borderId="12" xfId="0" quotePrefix="1" applyNumberFormat="1" applyFont="1" applyFill="1" applyBorder="1" applyAlignment="1">
      <alignment horizontal="center" vertical="center"/>
    </xf>
    <xf numFmtId="164" fontId="40" fillId="40" borderId="12" xfId="0" quotePrefix="1" applyNumberFormat="1" applyFont="1" applyFill="1" applyBorder="1" applyAlignment="1">
      <alignment horizontal="center"/>
    </xf>
    <xf numFmtId="164" fontId="26" fillId="35" borderId="12" xfId="0" quotePrefix="1" applyNumberFormat="1" applyFont="1" applyFill="1" applyBorder="1" applyAlignment="1">
      <alignment horizontal="center"/>
    </xf>
    <xf numFmtId="164" fontId="0" fillId="40" borderId="12" xfId="0" applyNumberFormat="1" applyFont="1" applyFill="1" applyBorder="1" applyAlignment="1">
      <alignment horizontal="center"/>
    </xf>
    <xf numFmtId="0" fontId="26" fillId="40" borderId="12" xfId="0" applyFont="1" applyFill="1" applyBorder="1" applyAlignment="1"/>
    <xf numFmtId="0" fontId="26" fillId="40" borderId="12" xfId="0" applyFont="1" applyFill="1" applyBorder="1" applyAlignment="1">
      <alignment horizontal="left" vertical="center" wrapText="1"/>
    </xf>
    <xf numFmtId="165" fontId="26" fillId="40" borderId="12" xfId="0" applyNumberFormat="1" applyFont="1" applyFill="1" applyBorder="1" applyAlignment="1">
      <alignment horizontal="left" wrapText="1"/>
    </xf>
    <xf numFmtId="165" fontId="26" fillId="40" borderId="12" xfId="0" applyNumberFormat="1" applyFont="1" applyFill="1" applyBorder="1" applyAlignment="1">
      <alignment horizontal="left" vertical="center" wrapText="1"/>
    </xf>
    <xf numFmtId="164" fontId="26" fillId="40" borderId="12" xfId="0" applyNumberFormat="1" applyFont="1" applyFill="1" applyBorder="1" applyAlignment="1">
      <alignment horizontal="center" vertical="center"/>
    </xf>
    <xf numFmtId="0" fontId="0" fillId="40" borderId="12" xfId="0" applyFont="1" applyFill="1" applyBorder="1" applyAlignment="1">
      <alignment horizontal="left" vertical="center" wrapText="1"/>
    </xf>
    <xf numFmtId="49" fontId="26" fillId="40" borderId="12" xfId="0" applyNumberFormat="1" applyFont="1" applyFill="1" applyBorder="1" applyAlignment="1">
      <alignment horizontal="left" wrapText="1"/>
    </xf>
    <xf numFmtId="164" fontId="0" fillId="40" borderId="12" xfId="0" applyNumberFormat="1" applyFont="1" applyFill="1" applyBorder="1" applyAlignment="1">
      <alignment horizontal="center" vertical="center"/>
    </xf>
    <xf numFmtId="164" fontId="0" fillId="40" borderId="12" xfId="0" applyNumberFormat="1" applyFont="1" applyFill="1" applyBorder="1"/>
    <xf numFmtId="164" fontId="0" fillId="40" borderId="12" xfId="0" quotePrefix="1" applyNumberFormat="1" applyFont="1" applyFill="1" applyBorder="1" applyAlignment="1">
      <alignment horizontal="center"/>
    </xf>
    <xf numFmtId="164" fontId="0" fillId="0" borderId="12" xfId="0" quotePrefix="1" applyNumberFormat="1" applyFont="1" applyBorder="1" applyAlignment="1">
      <alignment horizontal="center"/>
    </xf>
    <xf numFmtId="164" fontId="0" fillId="33" borderId="17" xfId="0" applyNumberFormat="1" applyFont="1" applyFill="1" applyBorder="1" applyAlignment="1">
      <alignment horizontal="center" vertical="center" wrapText="1"/>
    </xf>
    <xf numFmtId="0" fontId="0" fillId="0" borderId="13" xfId="0" applyFont="1" applyFill="1" applyBorder="1"/>
    <xf numFmtId="0" fontId="0" fillId="0" borderId="18" xfId="0" applyFont="1" applyBorder="1"/>
    <xf numFmtId="164" fontId="26" fillId="0" borderId="12" xfId="0" applyNumberFormat="1" applyFont="1" applyFill="1" applyBorder="1" applyAlignment="1">
      <alignment horizontal="center" vertical="center"/>
    </xf>
    <xf numFmtId="40" fontId="0" fillId="35" borderId="0" xfId="0" applyNumberFormat="1" applyFont="1" applyFill="1" applyBorder="1" applyAlignment="1">
      <alignment horizontal="right"/>
    </xf>
    <xf numFmtId="164" fontId="25" fillId="40" borderId="12" xfId="2" applyNumberFormat="1" applyFont="1" applyFill="1" applyBorder="1" applyAlignment="1">
      <alignment horizontal="center" wrapText="1"/>
    </xf>
    <xf numFmtId="164" fontId="25" fillId="40" borderId="12" xfId="2" applyNumberFormat="1" applyFont="1" applyFill="1" applyBorder="1" applyAlignment="1">
      <alignment horizontal="left" wrapText="1"/>
    </xf>
    <xf numFmtId="40" fontId="0" fillId="40" borderId="12" xfId="0" applyNumberFormat="1" applyFont="1" applyFill="1" applyBorder="1" applyAlignment="1">
      <alignment horizontal="right"/>
    </xf>
    <xf numFmtId="0" fontId="26" fillId="0" borderId="12" xfId="0" applyFont="1" applyFill="1" applyBorder="1" applyAlignment="1">
      <alignment horizontal="center"/>
    </xf>
    <xf numFmtId="164" fontId="40" fillId="40" borderId="12" xfId="0" applyNumberFormat="1" applyFont="1" applyFill="1" applyBorder="1" applyAlignment="1">
      <alignment horizontal="center" vertical="center"/>
    </xf>
    <xf numFmtId="49" fontId="40" fillId="40" borderId="12" xfId="0" applyNumberFormat="1" applyFont="1" applyFill="1" applyBorder="1" applyAlignment="1">
      <alignment horizontal="left" vertical="center" wrapText="1"/>
    </xf>
    <xf numFmtId="49" fontId="26" fillId="40" borderId="12" xfId="0" applyNumberFormat="1" applyFont="1" applyFill="1" applyBorder="1" applyAlignment="1">
      <alignment horizontal="left" vertical="center" wrapText="1"/>
    </xf>
    <xf numFmtId="164" fontId="0" fillId="35" borderId="12" xfId="0" applyNumberFormat="1" applyFont="1" applyFill="1" applyBorder="1" applyAlignment="1">
      <alignment horizontal="center" vertical="top"/>
    </xf>
    <xf numFmtId="164" fontId="0" fillId="35" borderId="12" xfId="0" quotePrefix="1" applyNumberFormat="1" applyFont="1" applyFill="1" applyBorder="1" applyAlignment="1">
      <alignment horizontal="center" vertical="top"/>
    </xf>
    <xf numFmtId="164" fontId="25" fillId="35" borderId="12" xfId="1" applyNumberFormat="1" applyFont="1" applyFill="1" applyBorder="1" applyAlignment="1">
      <alignment horizontal="center" wrapText="1"/>
    </xf>
    <xf numFmtId="164" fontId="25" fillId="40" borderId="12" xfId="1" applyNumberFormat="1" applyFont="1" applyFill="1" applyBorder="1" applyAlignment="1">
      <alignment horizontal="center" wrapText="1"/>
    </xf>
    <xf numFmtId="164" fontId="0" fillId="40" borderId="12" xfId="0" applyNumberFormat="1" applyFont="1" applyFill="1" applyBorder="1" applyAlignment="1">
      <alignment horizontal="center" vertical="top"/>
    </xf>
    <xf numFmtId="0" fontId="26" fillId="40" borderId="0" xfId="49" applyFont="1" applyFill="1" applyBorder="1" applyAlignment="1">
      <alignment wrapText="1"/>
    </xf>
    <xf numFmtId="40" fontId="0" fillId="35" borderId="12" xfId="0" applyNumberFormat="1" applyFont="1" applyFill="1" applyBorder="1" applyAlignment="1">
      <alignment horizontal="center" vertical="top"/>
    </xf>
    <xf numFmtId="40" fontId="0" fillId="40" borderId="12" xfId="0" applyNumberFormat="1" applyFont="1" applyFill="1" applyBorder="1" applyAlignment="1">
      <alignment horizontal="center" vertical="top"/>
    </xf>
    <xf numFmtId="0" fontId="25" fillId="0" borderId="0" xfId="1" applyFont="1" applyFill="1" applyBorder="1" applyAlignment="1">
      <alignment horizontal="left" wrapText="1"/>
    </xf>
    <xf numFmtId="0" fontId="36" fillId="0" borderId="0" xfId="0" applyFont="1" applyBorder="1" applyAlignment="1">
      <alignment horizontal="center"/>
    </xf>
    <xf numFmtId="0" fontId="0" fillId="0" borderId="0" xfId="0" applyFont="1" applyBorder="1" applyAlignment="1">
      <alignment horizontal="center"/>
    </xf>
    <xf numFmtId="0" fontId="25" fillId="0" borderId="0" xfId="1" applyFont="1" applyFill="1" applyBorder="1" applyAlignment="1">
      <alignment horizontal="center" wrapText="1"/>
    </xf>
    <xf numFmtId="0" fontId="0" fillId="0" borderId="0" xfId="0" applyFont="1" applyFill="1" applyBorder="1" applyAlignment="1">
      <alignment horizontal="center"/>
    </xf>
    <xf numFmtId="0" fontId="25" fillId="40" borderId="12" xfId="1" applyFont="1" applyFill="1" applyBorder="1" applyAlignment="1">
      <alignment horizontal="left" wrapText="1"/>
    </xf>
    <xf numFmtId="0" fontId="26" fillId="0" borderId="0" xfId="0" applyFont="1" applyFill="1" applyBorder="1" applyAlignment="1">
      <alignment horizontal="center"/>
    </xf>
    <xf numFmtId="164" fontId="26" fillId="0" borderId="0" xfId="0" applyNumberFormat="1" applyFont="1" applyFill="1" applyBorder="1" applyAlignment="1">
      <alignment horizontal="center"/>
    </xf>
    <xf numFmtId="164" fontId="0" fillId="0" borderId="0" xfId="0" applyNumberFormat="1" applyFont="1" applyFill="1" applyBorder="1" applyAlignment="1">
      <alignment horizontal="center"/>
    </xf>
    <xf numFmtId="0" fontId="26" fillId="0" borderId="0" xfId="49" applyFont="1" applyFill="1" applyBorder="1" applyAlignment="1">
      <alignment wrapText="1"/>
    </xf>
    <xf numFmtId="0" fontId="26" fillId="0" borderId="0" xfId="0" applyNumberFormat="1" applyFont="1" applyFill="1" applyBorder="1" applyAlignment="1">
      <alignment horizontal="left" wrapText="1"/>
    </xf>
    <xf numFmtId="164" fontId="26" fillId="0" borderId="0" xfId="0" applyNumberFormat="1" applyFont="1" applyFill="1" applyBorder="1" applyAlignment="1">
      <alignment horizontal="center" vertical="center"/>
    </xf>
    <xf numFmtId="0" fontId="26" fillId="0" borderId="0" xfId="0" applyFont="1" applyFill="1" applyBorder="1" applyAlignment="1">
      <alignment horizontal="left" vertical="center" wrapText="1"/>
    </xf>
    <xf numFmtId="0" fontId="25" fillId="40" borderId="12" xfId="1" applyFont="1" applyFill="1" applyBorder="1" applyAlignment="1">
      <alignment horizontal="center" wrapText="1"/>
    </xf>
    <xf numFmtId="0" fontId="34" fillId="0" borderId="0" xfId="0" applyFont="1" applyBorder="1"/>
    <xf numFmtId="0" fontId="34" fillId="0" borderId="0" xfId="0" applyFont="1" applyFill="1" applyBorder="1"/>
    <xf numFmtId="43" fontId="34" fillId="0" borderId="0" xfId="2" applyFont="1" applyBorder="1"/>
    <xf numFmtId="0" fontId="15" fillId="0" borderId="0" xfId="0" applyFont="1" applyBorder="1"/>
    <xf numFmtId="43" fontId="15" fillId="0" borderId="0" xfId="2" applyFont="1" applyBorder="1"/>
    <xf numFmtId="0" fontId="15" fillId="0" borderId="0" xfId="0" applyFont="1"/>
    <xf numFmtId="0" fontId="15" fillId="0" borderId="0" xfId="0" applyFont="1" applyAlignment="1">
      <alignment horizontal="right"/>
    </xf>
    <xf numFmtId="0" fontId="15" fillId="0" borderId="0" xfId="0" applyFont="1" applyFill="1"/>
    <xf numFmtId="0" fontId="15" fillId="0" borderId="0" xfId="0" applyFont="1" applyBorder="1" applyAlignment="1">
      <alignment horizontal="centerContinuous"/>
    </xf>
    <xf numFmtId="0" fontId="15" fillId="33" borderId="24" xfId="0" applyFont="1" applyFill="1" applyBorder="1" applyAlignment="1">
      <alignment horizontal="center" vertical="center" wrapText="1"/>
    </xf>
    <xf numFmtId="0" fontId="15" fillId="33" borderId="17" xfId="0" applyFont="1" applyFill="1" applyBorder="1" applyAlignment="1">
      <alignment horizontal="center" vertical="center" wrapText="1"/>
    </xf>
    <xf numFmtId="0" fontId="15" fillId="33" borderId="25" xfId="0" applyFont="1" applyFill="1" applyBorder="1" applyAlignment="1">
      <alignment horizontal="center" vertical="center" wrapText="1"/>
    </xf>
    <xf numFmtId="0" fontId="15" fillId="0" borderId="0" xfId="0" applyFont="1" applyFill="1" applyAlignment="1">
      <alignment vertical="center" wrapText="1"/>
    </xf>
    <xf numFmtId="0" fontId="15" fillId="0" borderId="0" xfId="0" applyFont="1" applyAlignment="1">
      <alignment vertical="center" wrapText="1"/>
    </xf>
    <xf numFmtId="0" fontId="15" fillId="0" borderId="0" xfId="0" applyNumberFormat="1" applyFont="1" applyBorder="1" applyAlignment="1">
      <alignment horizontal="left" vertical="center" wrapText="1"/>
    </xf>
    <xf numFmtId="0" fontId="15" fillId="0" borderId="0" xfId="0" applyFont="1" applyBorder="1" applyAlignment="1">
      <alignment vertical="center" wrapText="1"/>
    </xf>
    <xf numFmtId="0" fontId="15" fillId="35" borderId="12" xfId="0" applyFont="1" applyFill="1" applyBorder="1" applyAlignment="1">
      <alignment horizontal="left"/>
    </xf>
    <xf numFmtId="164" fontId="15" fillId="0" borderId="12" xfId="0" applyNumberFormat="1" applyFont="1" applyFill="1" applyBorder="1" applyAlignment="1">
      <alignment horizontal="left"/>
    </xf>
    <xf numFmtId="40" fontId="15" fillId="35" borderId="12" xfId="0" applyNumberFormat="1" applyFont="1" applyFill="1" applyBorder="1" applyAlignment="1">
      <alignment horizontal="center"/>
    </xf>
    <xf numFmtId="40" fontId="15" fillId="35" borderId="12" xfId="0" applyNumberFormat="1" applyFont="1" applyFill="1" applyBorder="1" applyAlignment="1">
      <alignment horizontal="right"/>
    </xf>
    <xf numFmtId="164" fontId="15" fillId="35" borderId="12" xfId="0" applyNumberFormat="1" applyFont="1" applyFill="1" applyBorder="1" applyAlignment="1">
      <alignment horizontal="left"/>
    </xf>
    <xf numFmtId="164" fontId="15" fillId="35" borderId="12" xfId="0" applyNumberFormat="1" applyFont="1" applyFill="1" applyBorder="1" applyAlignment="1">
      <alignment horizontal="center"/>
    </xf>
    <xf numFmtId="0" fontId="15" fillId="35" borderId="12" xfId="0" applyFont="1" applyFill="1" applyBorder="1"/>
    <xf numFmtId="0" fontId="15" fillId="0" borderId="21" xfId="1" applyFont="1" applyFill="1" applyBorder="1" applyAlignment="1">
      <alignment horizontal="left" wrapText="1"/>
    </xf>
    <xf numFmtId="0" fontId="15" fillId="0" borderId="21" xfId="0" applyFont="1" applyFill="1" applyBorder="1"/>
    <xf numFmtId="0" fontId="15" fillId="35" borderId="0" xfId="1" applyFont="1" applyFill="1" applyBorder="1" applyAlignment="1">
      <alignment horizontal="left" wrapText="1"/>
    </xf>
    <xf numFmtId="40" fontId="15" fillId="0" borderId="0" xfId="0" applyNumberFormat="1" applyFont="1"/>
    <xf numFmtId="40" fontId="15" fillId="0" borderId="30" xfId="0" applyNumberFormat="1" applyFont="1" applyBorder="1"/>
    <xf numFmtId="40" fontId="15" fillId="0" borderId="0" xfId="0" applyNumberFormat="1" applyFont="1" applyBorder="1"/>
    <xf numFmtId="0" fontId="15" fillId="0" borderId="0" xfId="0" quotePrefix="1" applyFont="1"/>
    <xf numFmtId="164" fontId="0" fillId="35" borderId="17" xfId="0" applyNumberFormat="1" applyFont="1" applyFill="1" applyBorder="1" applyAlignment="1">
      <alignment horizontal="center"/>
    </xf>
    <xf numFmtId="40" fontId="0" fillId="35" borderId="17" xfId="0" applyNumberFormat="1" applyFont="1" applyFill="1" applyBorder="1" applyAlignment="1">
      <alignment horizontal="right"/>
    </xf>
    <xf numFmtId="0" fontId="14" fillId="41" borderId="12" xfId="0" applyFont="1" applyFill="1" applyBorder="1" applyAlignment="1">
      <alignment horizontal="center" vertical="center" wrapText="1"/>
    </xf>
    <xf numFmtId="164" fontId="0" fillId="33" borderId="12" xfId="0" applyNumberFormat="1" applyFont="1" applyFill="1" applyBorder="1" applyAlignment="1">
      <alignment horizontal="center" vertical="center" wrapText="1"/>
    </xf>
    <xf numFmtId="164" fontId="0" fillId="0" borderId="17" xfId="0" applyNumberFormat="1" applyFont="1" applyFill="1" applyBorder="1" applyAlignment="1">
      <alignment horizontal="center"/>
    </xf>
    <xf numFmtId="0" fontId="0" fillId="37" borderId="17" xfId="0" applyFont="1" applyFill="1" applyBorder="1" applyAlignment="1">
      <alignment horizontal="center"/>
    </xf>
    <xf numFmtId="164" fontId="26" fillId="0" borderId="12" xfId="0" applyNumberFormat="1" applyFont="1" applyFill="1" applyBorder="1" applyAlignment="1">
      <alignment horizontal="center"/>
    </xf>
    <xf numFmtId="0" fontId="26" fillId="0" borderId="12" xfId="0" applyNumberFormat="1" applyFont="1" applyFill="1" applyBorder="1" applyAlignment="1">
      <alignment horizontal="left" wrapText="1"/>
    </xf>
    <xf numFmtId="164" fontId="15" fillId="0" borderId="12" xfId="0" applyNumberFormat="1" applyFont="1" applyFill="1" applyBorder="1" applyAlignment="1">
      <alignment horizontal="center"/>
    </xf>
    <xf numFmtId="164" fontId="15" fillId="0" borderId="21" xfId="2" applyNumberFormat="1" applyFont="1" applyFill="1" applyBorder="1" applyAlignment="1">
      <alignment horizontal="left"/>
    </xf>
    <xf numFmtId="0" fontId="15" fillId="35" borderId="0" xfId="0" applyFont="1" applyFill="1" applyBorder="1"/>
    <xf numFmtId="0" fontId="15" fillId="0" borderId="0" xfId="0" quotePrefix="1" applyFont="1" applyBorder="1"/>
    <xf numFmtId="0" fontId="41" fillId="0" borderId="0" xfId="1" applyFont="1" applyFill="1" applyBorder="1" applyAlignment="1">
      <alignment horizontal="right" wrapText="1"/>
    </xf>
    <xf numFmtId="0" fontId="25" fillId="35" borderId="12" xfId="1" applyFont="1" applyFill="1" applyBorder="1" applyAlignment="1">
      <alignment horizontal="center" wrapText="1"/>
    </xf>
    <xf numFmtId="0" fontId="18" fillId="36" borderId="21" xfId="0" applyFont="1" applyFill="1" applyBorder="1" applyAlignment="1">
      <alignment horizontal="left"/>
    </xf>
    <xf numFmtId="0" fontId="18" fillId="36" borderId="28" xfId="1" applyFont="1" applyFill="1" applyBorder="1" applyAlignment="1">
      <alignment horizontal="center" wrapText="1"/>
    </xf>
    <xf numFmtId="0" fontId="14" fillId="36" borderId="24" xfId="0" applyFont="1" applyFill="1" applyBorder="1" applyAlignment="1">
      <alignment horizontal="left"/>
    </xf>
    <xf numFmtId="40" fontId="26" fillId="40" borderId="12" xfId="0" applyNumberFormat="1" applyFont="1" applyFill="1" applyBorder="1" applyAlignment="1">
      <alignment horizontal="right"/>
    </xf>
    <xf numFmtId="0" fontId="0" fillId="40" borderId="12" xfId="0" applyFont="1" applyFill="1" applyBorder="1" applyAlignment="1">
      <alignment horizontal="left"/>
    </xf>
    <xf numFmtId="0" fontId="15" fillId="33" borderId="12" xfId="0" applyFont="1" applyFill="1" applyBorder="1" applyAlignment="1">
      <alignment horizontal="center" vertical="center" wrapText="1"/>
    </xf>
    <xf numFmtId="164" fontId="15" fillId="35" borderId="12" xfId="0" applyNumberFormat="1" applyFont="1" applyFill="1" applyBorder="1"/>
    <xf numFmtId="49" fontId="15" fillId="35" borderId="12" xfId="0" applyNumberFormat="1" applyFont="1" applyFill="1" applyBorder="1" applyAlignment="1">
      <alignment horizontal="left"/>
    </xf>
    <xf numFmtId="1" fontId="15" fillId="35" borderId="12" xfId="2" applyNumberFormat="1" applyFont="1" applyFill="1" applyBorder="1" applyAlignment="1">
      <alignment horizontal="left"/>
    </xf>
    <xf numFmtId="1" fontId="15" fillId="35" borderId="12" xfId="0" applyNumberFormat="1" applyFont="1" applyFill="1" applyBorder="1"/>
    <xf numFmtId="1" fontId="15" fillId="35" borderId="12" xfId="0" applyNumberFormat="1" applyFont="1" applyFill="1" applyBorder="1" applyAlignment="1">
      <alignment horizontal="center"/>
    </xf>
    <xf numFmtId="0" fontId="15" fillId="37" borderId="19" xfId="0" applyFont="1" applyFill="1" applyBorder="1" applyAlignment="1">
      <alignment horizontal="left" vertical="top" wrapText="1"/>
    </xf>
    <xf numFmtId="164" fontId="15" fillId="0" borderId="18" xfId="0" applyNumberFormat="1" applyFont="1" applyFill="1" applyBorder="1" applyAlignment="1">
      <alignment horizontal="left"/>
    </xf>
    <xf numFmtId="164" fontId="15" fillId="0" borderId="19" xfId="0" applyNumberFormat="1" applyFont="1" applyFill="1" applyBorder="1" applyAlignment="1">
      <alignment horizontal="center"/>
    </xf>
    <xf numFmtId="164" fontId="43" fillId="0" borderId="19" xfId="0" applyNumberFormat="1" applyFont="1" applyFill="1" applyBorder="1" applyAlignment="1">
      <alignment horizontal="center" vertical="center"/>
    </xf>
    <xf numFmtId="0" fontId="43" fillId="0" borderId="19" xfId="0" applyFont="1" applyFill="1" applyBorder="1" applyAlignment="1">
      <alignment horizontal="left" vertical="center" wrapText="1"/>
    </xf>
    <xf numFmtId="0" fontId="15" fillId="0" borderId="12" xfId="0" applyFont="1" applyFill="1" applyBorder="1"/>
    <xf numFmtId="0" fontId="15" fillId="0" borderId="12" xfId="0" applyFont="1" applyFill="1" applyBorder="1" applyAlignment="1">
      <alignment horizontal="center"/>
    </xf>
    <xf numFmtId="40" fontId="15" fillId="0" borderId="12" xfId="0" applyNumberFormat="1" applyFont="1" applyFill="1" applyBorder="1" applyAlignment="1">
      <alignment horizontal="right"/>
    </xf>
    <xf numFmtId="0" fontId="15" fillId="0" borderId="16" xfId="0" applyFont="1" applyFill="1" applyBorder="1"/>
    <xf numFmtId="2" fontId="15" fillId="35" borderId="12" xfId="0" applyNumberFormat="1" applyFont="1" applyFill="1" applyBorder="1"/>
    <xf numFmtId="0" fontId="44" fillId="35" borderId="12" xfId="0" applyFont="1" applyFill="1" applyBorder="1"/>
    <xf numFmtId="4" fontId="42" fillId="0" borderId="0" xfId="0" applyNumberFormat="1" applyFont="1"/>
    <xf numFmtId="0" fontId="15" fillId="37" borderId="12" xfId="0" applyFont="1" applyFill="1" applyBorder="1" applyAlignment="1">
      <alignment horizontal="left" vertical="top" wrapText="1"/>
    </xf>
    <xf numFmtId="4" fontId="42" fillId="0" borderId="0" xfId="0" applyNumberFormat="1" applyFont="1" applyBorder="1"/>
    <xf numFmtId="4" fontId="44" fillId="0" borderId="0" xfId="0" applyNumberFormat="1" applyFont="1" applyBorder="1"/>
    <xf numFmtId="0" fontId="15" fillId="0" borderId="0" xfId="0" applyFont="1" applyBorder="1" applyAlignment="1">
      <alignment horizontal="left"/>
    </xf>
    <xf numFmtId="164" fontId="0" fillId="0" borderId="12" xfId="0" quotePrefix="1" applyNumberFormat="1" applyFont="1" applyFill="1" applyBorder="1" applyAlignment="1">
      <alignment horizontal="center"/>
    </xf>
    <xf numFmtId="0" fontId="26" fillId="40" borderId="12" xfId="0" applyFont="1" applyFill="1" applyBorder="1" applyAlignment="1">
      <alignment horizontal="left" vertical="top" wrapText="1"/>
    </xf>
    <xf numFmtId="0" fontId="15" fillId="0" borderId="0" xfId="1" applyFont="1" applyFill="1" applyBorder="1" applyAlignment="1">
      <alignment horizontal="left"/>
    </xf>
    <xf numFmtId="43" fontId="15" fillId="0" borderId="0" xfId="2" applyFont="1" applyFill="1" applyBorder="1"/>
    <xf numFmtId="0" fontId="15" fillId="0" borderId="22" xfId="0" applyFont="1" applyFill="1" applyBorder="1"/>
    <xf numFmtId="164" fontId="0" fillId="37" borderId="12" xfId="0" applyNumberFormat="1" applyFont="1" applyFill="1" applyBorder="1" applyAlignment="1">
      <alignment horizontal="center"/>
    </xf>
    <xf numFmtId="0" fontId="35" fillId="0" borderId="0" xfId="0" applyFont="1" applyBorder="1"/>
    <xf numFmtId="43" fontId="35" fillId="0" borderId="0" xfId="2" applyFont="1" applyBorder="1"/>
    <xf numFmtId="0" fontId="26" fillId="0" borderId="0" xfId="0" applyFont="1" applyBorder="1"/>
    <xf numFmtId="43" fontId="26" fillId="0" borderId="0" xfId="2" applyFont="1" applyBorder="1"/>
    <xf numFmtId="0" fontId="26" fillId="0" borderId="0" xfId="0" applyFont="1" applyAlignment="1">
      <alignment horizontal="right"/>
    </xf>
    <xf numFmtId="0" fontId="26" fillId="0" borderId="0" xfId="0" applyFont="1" applyFill="1"/>
    <xf numFmtId="0" fontId="26" fillId="0" borderId="0" xfId="0" applyFont="1" applyBorder="1" applyAlignment="1">
      <alignment horizontal="centerContinuous"/>
    </xf>
    <xf numFmtId="0" fontId="26" fillId="33" borderId="25" xfId="0" applyFont="1" applyFill="1" applyBorder="1" applyAlignment="1">
      <alignment horizontal="center" vertical="center" wrapText="1"/>
    </xf>
    <xf numFmtId="0" fontId="26" fillId="0" borderId="0" xfId="0" applyFont="1" applyFill="1" applyAlignment="1">
      <alignment vertical="center" wrapText="1"/>
    </xf>
    <xf numFmtId="0" fontId="26" fillId="0" borderId="0" xfId="0" applyFont="1" applyAlignment="1">
      <alignment vertical="center" wrapText="1"/>
    </xf>
    <xf numFmtId="0" fontId="26" fillId="0" borderId="0" xfId="0" applyNumberFormat="1" applyFont="1" applyBorder="1" applyAlignment="1">
      <alignment horizontal="left" vertical="center" wrapText="1"/>
    </xf>
    <xf numFmtId="0" fontId="26" fillId="0" borderId="0" xfId="0" applyFont="1" applyBorder="1" applyAlignment="1">
      <alignment vertical="center" wrapText="1"/>
    </xf>
    <xf numFmtId="0" fontId="26" fillId="0" borderId="0" xfId="1" applyFont="1" applyFill="1" applyBorder="1" applyAlignment="1">
      <alignment horizontal="left" wrapText="1"/>
    </xf>
    <xf numFmtId="164" fontId="26" fillId="35" borderId="0" xfId="0" applyNumberFormat="1" applyFont="1" applyFill="1" applyBorder="1" applyAlignment="1">
      <alignment horizontal="left"/>
    </xf>
    <xf numFmtId="40" fontId="26" fillId="0" borderId="0" xfId="0" applyNumberFormat="1" applyFont="1"/>
    <xf numFmtId="40" fontId="26" fillId="0" borderId="30" xfId="0" applyNumberFormat="1" applyFont="1" applyBorder="1"/>
    <xf numFmtId="0" fontId="26" fillId="35" borderId="0" xfId="0" applyFont="1" applyFill="1" applyBorder="1"/>
    <xf numFmtId="0" fontId="26" fillId="37" borderId="12" xfId="0" applyFont="1" applyFill="1" applyBorder="1" applyAlignment="1">
      <alignment horizontal="center"/>
    </xf>
    <xf numFmtId="164" fontId="3" fillId="37" borderId="12" xfId="2" applyNumberFormat="1" applyFont="1" applyFill="1" applyBorder="1" applyAlignment="1">
      <alignment horizontal="center"/>
    </xf>
    <xf numFmtId="0" fontId="3" fillId="37" borderId="12" xfId="0" applyFont="1" applyFill="1" applyBorder="1" applyAlignment="1">
      <alignment horizontal="center"/>
    </xf>
    <xf numFmtId="43" fontId="3" fillId="37" borderId="12" xfId="2" applyNumberFormat="1" applyFont="1" applyFill="1" applyBorder="1" applyAlignment="1">
      <alignment horizontal="right"/>
    </xf>
    <xf numFmtId="0" fontId="45" fillId="0" borderId="0" xfId="0" applyFont="1" applyFill="1" applyBorder="1" applyAlignment="1">
      <alignment horizontal="left" vertical="center" wrapText="1"/>
    </xf>
    <xf numFmtId="0" fontId="3" fillId="37" borderId="12" xfId="0" applyFont="1" applyFill="1" applyBorder="1"/>
    <xf numFmtId="0" fontId="3" fillId="37" borderId="12" xfId="0" applyFont="1" applyFill="1" applyBorder="1" applyAlignment="1"/>
    <xf numFmtId="0" fontId="0" fillId="40" borderId="0" xfId="0" applyFill="1" applyAlignment="1">
      <alignment wrapText="1"/>
    </xf>
    <xf numFmtId="164" fontId="0" fillId="40" borderId="12" xfId="0" applyNumberFormat="1" applyFill="1" applyBorder="1" applyAlignment="1">
      <alignment horizontal="center"/>
    </xf>
    <xf numFmtId="0" fontId="0" fillId="40" borderId="12" xfId="0" applyFill="1" applyBorder="1" applyAlignment="1">
      <alignment wrapText="1"/>
    </xf>
    <xf numFmtId="0" fontId="0" fillId="40" borderId="12" xfId="0" applyFont="1" applyFill="1" applyBorder="1" applyAlignment="1">
      <alignment wrapText="1"/>
    </xf>
    <xf numFmtId="0" fontId="0" fillId="40" borderId="12" xfId="0" applyFill="1" applyBorder="1" applyAlignment="1">
      <alignment horizontal="left" wrapText="1"/>
    </xf>
    <xf numFmtId="164" fontId="25" fillId="40" borderId="12" xfId="1" applyNumberFormat="1" applyFont="1" applyFill="1" applyBorder="1" applyAlignment="1">
      <alignment horizontal="left" wrapText="1"/>
    </xf>
    <xf numFmtId="40" fontId="0" fillId="40" borderId="12" xfId="2" applyNumberFormat="1" applyFont="1" applyFill="1" applyBorder="1" applyAlignment="1">
      <alignment horizontal="right"/>
    </xf>
    <xf numFmtId="40" fontId="0" fillId="40" borderId="12" xfId="0" applyNumberFormat="1" applyFont="1" applyFill="1" applyBorder="1" applyAlignment="1">
      <alignment horizontal="right" vertical="top"/>
    </xf>
    <xf numFmtId="14" fontId="19" fillId="0" borderId="12" xfId="0" applyNumberFormat="1" applyFont="1" applyFill="1" applyBorder="1" applyAlignment="1">
      <alignment horizontal="center" vertical="center"/>
    </xf>
    <xf numFmtId="0" fontId="19" fillId="0" borderId="0" xfId="0" applyFont="1" applyFill="1" applyBorder="1" applyAlignment="1">
      <alignment horizontal="left" vertical="center" wrapText="1"/>
    </xf>
    <xf numFmtId="0" fontId="25" fillId="0" borderId="12" xfId="1" applyFont="1" applyFill="1" applyBorder="1" applyAlignment="1">
      <alignment horizontal="left" wrapText="1"/>
    </xf>
    <xf numFmtId="0" fontId="0" fillId="0" borderId="0" xfId="0" applyFont="1" applyFill="1" applyAlignment="1">
      <alignment horizontal="center"/>
    </xf>
    <xf numFmtId="164" fontId="0" fillId="0" borderId="12" xfId="0" applyNumberFormat="1" applyFont="1" applyFill="1" applyBorder="1" applyAlignment="1">
      <alignment horizontal="center" vertical="center"/>
    </xf>
    <xf numFmtId="164" fontId="0" fillId="0" borderId="12" xfId="0" applyNumberFormat="1" applyFill="1" applyBorder="1" applyAlignment="1">
      <alignment horizontal="center"/>
    </xf>
    <xf numFmtId="0" fontId="0" fillId="0" borderId="12" xfId="0" applyFill="1" applyBorder="1" applyAlignment="1">
      <alignment horizontal="left" wrapText="1"/>
    </xf>
    <xf numFmtId="0" fontId="46" fillId="0" borderId="0" xfId="0" applyFont="1" applyBorder="1"/>
    <xf numFmtId="0" fontId="26" fillId="0" borderId="12" xfId="0" applyFont="1" applyFill="1" applyBorder="1" applyAlignment="1"/>
    <xf numFmtId="0" fontId="26" fillId="0" borderId="12" xfId="45" applyFont="1" applyFill="1" applyBorder="1" applyAlignment="1">
      <alignment wrapText="1"/>
    </xf>
    <xf numFmtId="40" fontId="0" fillId="42" borderId="12" xfId="0" applyNumberFormat="1" applyFont="1" applyFill="1" applyBorder="1" applyAlignment="1">
      <alignment horizontal="right"/>
    </xf>
    <xf numFmtId="164" fontId="0" fillId="40" borderId="12" xfId="0" applyNumberFormat="1" applyFont="1" applyFill="1" applyBorder="1" applyAlignment="1">
      <alignment horizontal="left"/>
    </xf>
    <xf numFmtId="0" fontId="19" fillId="40" borderId="12" xfId="0" applyFont="1" applyFill="1" applyBorder="1" applyAlignment="1">
      <alignment horizontal="left" wrapText="1"/>
    </xf>
    <xf numFmtId="0" fontId="26" fillId="0" borderId="12" xfId="0" applyFont="1" applyFill="1" applyBorder="1" applyAlignment="1">
      <alignment horizontal="left" wrapText="1"/>
    </xf>
    <xf numFmtId="0" fontId="19" fillId="0" borderId="12" xfId="0" applyFont="1" applyFill="1" applyBorder="1" applyAlignment="1">
      <alignment vertical="center" wrapText="1"/>
    </xf>
    <xf numFmtId="14" fontId="47" fillId="39" borderId="32" xfId="0" applyNumberFormat="1" applyFont="1" applyFill="1" applyBorder="1" applyAlignment="1">
      <alignment horizontal="center"/>
    </xf>
    <xf numFmtId="164" fontId="26" fillId="0" borderId="12" xfId="0" quotePrefix="1" applyNumberFormat="1" applyFont="1" applyFill="1" applyBorder="1" applyAlignment="1">
      <alignment horizontal="center"/>
    </xf>
    <xf numFmtId="0" fontId="48" fillId="0" borderId="0" xfId="0" applyFont="1" applyBorder="1"/>
    <xf numFmtId="0" fontId="49" fillId="0" borderId="0" xfId="0" applyFont="1" applyFill="1" applyBorder="1"/>
    <xf numFmtId="0" fontId="49" fillId="0" borderId="0" xfId="0" applyFont="1" applyBorder="1"/>
    <xf numFmtId="40" fontId="49" fillId="0" borderId="0" xfId="0" applyNumberFormat="1" applyFont="1"/>
    <xf numFmtId="0" fontId="49" fillId="0" borderId="0" xfId="0" applyFont="1"/>
    <xf numFmtId="0" fontId="49" fillId="0" borderId="0" xfId="1" applyFont="1" applyFill="1" applyBorder="1" applyAlignment="1">
      <alignment horizontal="left" wrapText="1"/>
    </xf>
    <xf numFmtId="40" fontId="49" fillId="0" borderId="30" xfId="0" applyNumberFormat="1" applyFont="1" applyBorder="1"/>
    <xf numFmtId="0" fontId="49" fillId="0" borderId="0" xfId="0" applyFont="1" applyAlignment="1">
      <alignment vertical="center"/>
    </xf>
    <xf numFmtId="0" fontId="49" fillId="0" borderId="0" xfId="0" applyFont="1" applyAlignment="1">
      <alignment horizontal="center"/>
    </xf>
    <xf numFmtId="0" fontId="19" fillId="0" borderId="12" xfId="0" applyFont="1" applyBorder="1" applyAlignment="1">
      <alignment horizontal="left" vertical="center" wrapText="1"/>
    </xf>
    <xf numFmtId="164" fontId="19" fillId="0" borderId="12" xfId="0" applyNumberFormat="1" applyFont="1" applyBorder="1" applyAlignment="1">
      <alignment horizontal="center" vertical="center"/>
    </xf>
    <xf numFmtId="164" fontId="25" fillId="0" borderId="12" xfId="1" applyNumberFormat="1" applyFont="1" applyFill="1" applyBorder="1" applyAlignment="1">
      <alignment horizontal="left" wrapText="1"/>
    </xf>
    <xf numFmtId="40" fontId="0" fillId="0" borderId="12" xfId="2" applyNumberFormat="1" applyFont="1" applyFill="1" applyBorder="1" applyAlignment="1">
      <alignment horizontal="right"/>
    </xf>
    <xf numFmtId="0" fontId="34" fillId="0" borderId="0" xfId="0" applyFont="1"/>
    <xf numFmtId="0" fontId="46" fillId="0" borderId="0" xfId="0" applyFont="1"/>
    <xf numFmtId="164" fontId="19" fillId="0" borderId="12" xfId="0" applyNumberFormat="1" applyFont="1" applyBorder="1" applyAlignment="1">
      <alignment vertical="center"/>
    </xf>
    <xf numFmtId="0" fontId="0" fillId="0" borderId="0" xfId="0" applyFill="1" applyAlignment="1">
      <alignment horizontal="left"/>
    </xf>
    <xf numFmtId="0" fontId="0" fillId="0" borderId="0" xfId="0" applyFill="1"/>
    <xf numFmtId="0" fontId="0" fillId="0" borderId="0" xfId="0" quotePrefix="1" applyFont="1" applyFill="1"/>
    <xf numFmtId="0" fontId="0" fillId="0" borderId="0" xfId="0" applyFont="1" applyFill="1" applyAlignment="1">
      <alignment horizontal="left"/>
    </xf>
    <xf numFmtId="0" fontId="0" fillId="0" borderId="0" xfId="0" quotePrefix="1" applyFill="1"/>
    <xf numFmtId="40" fontId="0" fillId="40" borderId="0" xfId="0" applyNumberFormat="1" applyFont="1" applyFill="1" applyBorder="1" applyAlignment="1">
      <alignment horizontal="center" vertical="top"/>
    </xf>
    <xf numFmtId="0" fontId="50" fillId="0" borderId="0" xfId="0" applyFont="1"/>
    <xf numFmtId="0" fontId="51" fillId="0" borderId="0" xfId="0" applyFont="1"/>
    <xf numFmtId="0" fontId="52" fillId="38" borderId="17" xfId="0" applyFont="1" applyFill="1" applyBorder="1" applyAlignment="1">
      <alignment horizontal="center" vertical="center"/>
    </xf>
    <xf numFmtId="0" fontId="53" fillId="0" borderId="0" xfId="0" applyFont="1" applyBorder="1"/>
    <xf numFmtId="0" fontId="53" fillId="0" borderId="0" xfId="0" applyFont="1" applyFill="1" applyBorder="1"/>
    <xf numFmtId="43" fontId="53" fillId="0" borderId="0" xfId="2" applyFont="1" applyBorder="1"/>
    <xf numFmtId="0" fontId="50" fillId="0" borderId="0" xfId="0" applyFont="1" applyBorder="1"/>
    <xf numFmtId="0" fontId="50" fillId="0" borderId="0" xfId="0" applyFont="1" applyFill="1" applyBorder="1"/>
    <xf numFmtId="43" fontId="50" fillId="0" borderId="0" xfId="2" applyFont="1" applyBorder="1"/>
    <xf numFmtId="0" fontId="50" fillId="0" borderId="0" xfId="0" applyFont="1" applyAlignment="1">
      <alignment horizontal="right"/>
    </xf>
    <xf numFmtId="0" fontId="50" fillId="0" borderId="0" xfId="0" applyFont="1" applyFill="1"/>
    <xf numFmtId="0" fontId="50" fillId="0" borderId="0" xfId="0" applyFont="1" applyBorder="1" applyAlignment="1">
      <alignment horizontal="centerContinuous"/>
    </xf>
    <xf numFmtId="0" fontId="50" fillId="33" borderId="24" xfId="0" applyFont="1" applyFill="1" applyBorder="1" applyAlignment="1">
      <alignment horizontal="center" vertical="center" wrapText="1"/>
    </xf>
    <xf numFmtId="0" fontId="53" fillId="41" borderId="24" xfId="0" applyFont="1" applyFill="1" applyBorder="1" applyAlignment="1">
      <alignment horizontal="center" vertical="center" wrapText="1"/>
    </xf>
    <xf numFmtId="164" fontId="50" fillId="33" borderId="17" xfId="0" applyNumberFormat="1" applyFont="1" applyFill="1" applyBorder="1" applyAlignment="1">
      <alignment horizontal="center" vertical="center" wrapText="1"/>
    </xf>
    <xf numFmtId="0" fontId="50" fillId="33" borderId="12" xfId="0" applyFont="1" applyFill="1" applyBorder="1" applyAlignment="1">
      <alignment horizontal="center" vertical="center" wrapText="1"/>
    </xf>
    <xf numFmtId="0" fontId="50" fillId="33" borderId="25" xfId="0" applyFont="1" applyFill="1" applyBorder="1" applyAlignment="1">
      <alignment horizontal="center" vertical="center" wrapText="1"/>
    </xf>
    <xf numFmtId="0" fontId="50" fillId="0" borderId="0" xfId="0" applyFont="1" applyFill="1" applyAlignment="1">
      <alignment vertical="center" wrapText="1"/>
    </xf>
    <xf numFmtId="0" fontId="50" fillId="0" borderId="0" xfId="0" applyFont="1" applyAlignment="1">
      <alignment vertical="center" wrapText="1"/>
    </xf>
    <xf numFmtId="0" fontId="50" fillId="0" borderId="0" xfId="0" applyNumberFormat="1" applyFont="1" applyBorder="1" applyAlignment="1">
      <alignment horizontal="left" vertical="center" wrapText="1"/>
    </xf>
    <xf numFmtId="0" fontId="50" fillId="0" borderId="0" xfId="0" applyFont="1" applyBorder="1" applyAlignment="1">
      <alignment vertical="center" wrapText="1"/>
    </xf>
    <xf numFmtId="164" fontId="50" fillId="35" borderId="12" xfId="0" applyNumberFormat="1" applyFont="1" applyFill="1" applyBorder="1" applyAlignment="1">
      <alignment horizontal="left"/>
    </xf>
    <xf numFmtId="164" fontId="50" fillId="35" borderId="12" xfId="0" applyNumberFormat="1" applyFont="1" applyFill="1" applyBorder="1" applyAlignment="1">
      <alignment horizontal="center"/>
    </xf>
    <xf numFmtId="40" fontId="50" fillId="35" borderId="12" xfId="0" applyNumberFormat="1" applyFont="1" applyFill="1" applyBorder="1" applyAlignment="1">
      <alignment horizontal="right"/>
    </xf>
    <xf numFmtId="0" fontId="50" fillId="35" borderId="12" xfId="0" applyFont="1" applyFill="1" applyBorder="1"/>
    <xf numFmtId="0" fontId="50" fillId="0" borderId="0" xfId="1" applyFont="1" applyFill="1" applyBorder="1" applyAlignment="1">
      <alignment horizontal="left" wrapText="1"/>
    </xf>
    <xf numFmtId="0" fontId="50" fillId="37" borderId="12" xfId="0" applyFont="1" applyFill="1" applyBorder="1" applyAlignment="1">
      <alignment horizontal="left"/>
    </xf>
    <xf numFmtId="0" fontId="50" fillId="0" borderId="21" xfId="0" applyFont="1" applyFill="1" applyBorder="1" applyAlignment="1">
      <alignment horizontal="left"/>
    </xf>
    <xf numFmtId="43" fontId="50" fillId="0" borderId="21" xfId="2" applyFont="1" applyFill="1" applyBorder="1"/>
    <xf numFmtId="0" fontId="50" fillId="0" borderId="21" xfId="0" applyFont="1" applyFill="1" applyBorder="1"/>
    <xf numFmtId="0" fontId="54" fillId="0" borderId="0" xfId="0" applyFont="1" applyFill="1" applyBorder="1" applyAlignment="1">
      <alignment horizontal="left" vertical="top" wrapText="1"/>
    </xf>
    <xf numFmtId="40" fontId="50" fillId="0" borderId="0" xfId="0" applyNumberFormat="1" applyFont="1"/>
    <xf numFmtId="40" fontId="50" fillId="0" borderId="30" xfId="0" applyNumberFormat="1" applyFont="1" applyBorder="1"/>
    <xf numFmtId="0" fontId="50" fillId="0" borderId="0" xfId="0" quotePrefix="1" applyFont="1"/>
    <xf numFmtId="0" fontId="50" fillId="35" borderId="0" xfId="0" applyFont="1" applyFill="1"/>
    <xf numFmtId="164" fontId="0" fillId="35" borderId="33" xfId="0" applyNumberFormat="1" applyFont="1" applyFill="1" applyBorder="1"/>
    <xf numFmtId="40" fontId="0" fillId="35" borderId="14" xfId="0" applyNumberFormat="1" applyFont="1" applyFill="1" applyBorder="1" applyAlignment="1">
      <alignment horizontal="right"/>
    </xf>
    <xf numFmtId="164" fontId="0" fillId="35" borderId="17" xfId="0" applyNumberFormat="1" applyFont="1" applyFill="1" applyBorder="1"/>
    <xf numFmtId="164" fontId="0" fillId="35" borderId="19" xfId="0" applyNumberFormat="1" applyFont="1" applyFill="1" applyBorder="1"/>
    <xf numFmtId="164" fontId="19" fillId="0" borderId="17" xfId="0" applyNumberFormat="1" applyFont="1" applyBorder="1" applyAlignment="1">
      <alignment vertical="center"/>
    </xf>
    <xf numFmtId="14" fontId="19" fillId="0" borderId="19" xfId="0" applyNumberFormat="1" applyFont="1" applyBorder="1" applyAlignment="1">
      <alignment horizontal="center" vertical="center"/>
    </xf>
    <xf numFmtId="164" fontId="0" fillId="35" borderId="12" xfId="0" applyNumberFormat="1" applyFill="1" applyBorder="1" applyAlignment="1">
      <alignment horizontal="center"/>
    </xf>
    <xf numFmtId="164" fontId="26" fillId="0" borderId="12" xfId="0" applyNumberFormat="1" applyFont="1" applyBorder="1" applyAlignment="1">
      <alignment horizontal="center" vertical="center"/>
    </xf>
    <xf numFmtId="0" fontId="26" fillId="0" borderId="12" xfId="0" applyFont="1" applyBorder="1" applyAlignment="1">
      <alignment horizontal="left" vertical="center" wrapText="1"/>
    </xf>
    <xf numFmtId="0" fontId="39" fillId="38" borderId="17" xfId="0" applyFont="1" applyFill="1" applyBorder="1" applyAlignment="1">
      <alignment horizontal="center" vertical="center"/>
    </xf>
    <xf numFmtId="164" fontId="0" fillId="35" borderId="12" xfId="0" applyNumberFormat="1" applyFill="1" applyBorder="1" applyAlignment="1">
      <alignment horizontal="center" vertical="center"/>
    </xf>
    <xf numFmtId="0" fontId="0" fillId="35" borderId="12" xfId="0" applyFill="1" applyBorder="1"/>
    <xf numFmtId="0" fontId="0" fillId="35" borderId="12" xfId="0" applyFill="1" applyBorder="1" applyAlignment="1">
      <alignment horizontal="left"/>
    </xf>
    <xf numFmtId="0" fontId="0" fillId="0" borderId="18" xfId="0" applyBorder="1"/>
    <xf numFmtId="40" fontId="0" fillId="35" borderId="12" xfId="0" applyNumberFormat="1" applyFill="1" applyBorder="1" applyAlignment="1">
      <alignment horizontal="right"/>
    </xf>
    <xf numFmtId="164" fontId="0" fillId="35" borderId="12" xfId="0" applyNumberFormat="1" applyFill="1" applyBorder="1" applyAlignment="1">
      <alignment horizontal="left"/>
    </xf>
    <xf numFmtId="0" fontId="25" fillId="0" borderId="0" xfId="1" applyFont="1" applyAlignment="1">
      <alignment horizontal="left" wrapText="1"/>
    </xf>
    <xf numFmtId="164" fontId="0" fillId="35" borderId="12" xfId="0" applyNumberFormat="1" applyFill="1" applyBorder="1"/>
    <xf numFmtId="14" fontId="55" fillId="0" borderId="19" xfId="0" applyNumberFormat="1" applyFont="1" applyBorder="1" applyAlignment="1">
      <alignment horizontal="center" vertical="center"/>
    </xf>
    <xf numFmtId="14" fontId="55" fillId="0" borderId="12" xfId="0" applyNumberFormat="1" applyFont="1" applyBorder="1" applyAlignment="1">
      <alignment horizontal="center" vertical="center"/>
    </xf>
    <xf numFmtId="164" fontId="55" fillId="0" borderId="12" xfId="0" applyNumberFormat="1" applyFont="1" applyBorder="1" applyAlignment="1">
      <alignment vertical="center"/>
    </xf>
    <xf numFmtId="164" fontId="55" fillId="0" borderId="12" xfId="0" applyNumberFormat="1" applyFont="1" applyBorder="1" applyAlignment="1">
      <alignment horizontal="center" vertical="center"/>
    </xf>
    <xf numFmtId="14" fontId="19" fillId="0" borderId="12" xfId="0" applyNumberFormat="1" applyFont="1" applyBorder="1" applyAlignment="1">
      <alignment horizontal="center" vertical="center"/>
    </xf>
    <xf numFmtId="0" fontId="15" fillId="0" borderId="0" xfId="1" applyFont="1" applyFill="1" applyBorder="1" applyAlignment="1">
      <alignment horizontal="left" wrapText="1"/>
    </xf>
    <xf numFmtId="0" fontId="0" fillId="0" borderId="12" xfId="0" applyBorder="1" applyAlignment="1">
      <alignment horizontal="center" vertical="center" wrapText="1"/>
    </xf>
    <xf numFmtId="0" fontId="17" fillId="34" borderId="12" xfId="0" applyFont="1" applyFill="1" applyBorder="1" applyAlignment="1">
      <alignment horizontal="center" vertical="center"/>
    </xf>
    <xf numFmtId="0" fontId="17" fillId="33" borderId="24" xfId="0" applyFont="1" applyFill="1" applyBorder="1" applyAlignment="1">
      <alignment horizontal="center"/>
    </xf>
    <xf numFmtId="0" fontId="17" fillId="33" borderId="14" xfId="0" applyFont="1" applyFill="1" applyBorder="1" applyAlignment="1">
      <alignment horizontal="center"/>
    </xf>
    <xf numFmtId="0" fontId="17" fillId="33" borderId="14" xfId="0" applyFont="1" applyFill="1" applyBorder="1" applyAlignment="1">
      <alignment horizontal="center" vertical="center"/>
    </xf>
    <xf numFmtId="0" fontId="17" fillId="33" borderId="15" xfId="0" applyFont="1" applyFill="1" applyBorder="1" applyAlignment="1">
      <alignment horizontal="center" vertical="center"/>
    </xf>
    <xf numFmtId="0" fontId="17" fillId="33" borderId="16" xfId="0" applyFont="1" applyFill="1" applyBorder="1" applyAlignment="1">
      <alignment horizontal="center" vertical="center"/>
    </xf>
    <xf numFmtId="0" fontId="17" fillId="33" borderId="15" xfId="0" applyFont="1" applyFill="1" applyBorder="1" applyAlignment="1">
      <alignment horizontal="center"/>
    </xf>
    <xf numFmtId="0" fontId="17" fillId="33" borderId="16" xfId="0" applyFont="1" applyFill="1" applyBorder="1" applyAlignment="1">
      <alignment horizontal="center"/>
    </xf>
    <xf numFmtId="0" fontId="17" fillId="33" borderId="12" xfId="0" applyFont="1" applyFill="1" applyBorder="1" applyAlignment="1">
      <alignment horizontal="center"/>
    </xf>
    <xf numFmtId="0" fontId="53" fillId="33" borderId="14" xfId="0" applyFont="1" applyFill="1" applyBorder="1" applyAlignment="1">
      <alignment horizontal="center"/>
    </xf>
    <xf numFmtId="0" fontId="53" fillId="33" borderId="15" xfId="0" applyFont="1" applyFill="1" applyBorder="1" applyAlignment="1">
      <alignment horizontal="center"/>
    </xf>
    <xf numFmtId="0" fontId="53" fillId="33" borderId="16" xfId="0" applyFont="1" applyFill="1" applyBorder="1" applyAlignment="1">
      <alignment horizontal="center"/>
    </xf>
    <xf numFmtId="0" fontId="35" fillId="33" borderId="14" xfId="0" applyFont="1" applyFill="1" applyBorder="1" applyAlignment="1">
      <alignment horizontal="center"/>
    </xf>
    <xf numFmtId="0" fontId="35" fillId="33" borderId="15" xfId="0" applyFont="1" applyFill="1" applyBorder="1" applyAlignment="1">
      <alignment horizontal="center"/>
    </xf>
    <xf numFmtId="0" fontId="35" fillId="33" borderId="16" xfId="0" applyFont="1" applyFill="1" applyBorder="1" applyAlignment="1">
      <alignment horizontal="center"/>
    </xf>
    <xf numFmtId="0" fontId="26" fillId="0" borderId="0" xfId="0" applyFont="1" applyAlignment="1">
      <alignment horizontal="left" wrapText="1"/>
    </xf>
    <xf numFmtId="0" fontId="35" fillId="33" borderId="12" xfId="0" applyFont="1" applyFill="1" applyBorder="1" applyAlignment="1">
      <alignment horizontal="center"/>
    </xf>
    <xf numFmtId="0" fontId="34" fillId="33" borderId="12" xfId="0" applyFont="1" applyFill="1" applyBorder="1" applyAlignment="1">
      <alignment horizontal="center"/>
    </xf>
    <xf numFmtId="0" fontId="34" fillId="33" borderId="14" xfId="0" applyFont="1" applyFill="1" applyBorder="1" applyAlignment="1">
      <alignment horizontal="center"/>
    </xf>
    <xf numFmtId="0" fontId="34" fillId="33" borderId="15" xfId="0" applyFont="1" applyFill="1" applyBorder="1" applyAlignment="1">
      <alignment horizontal="center"/>
    </xf>
    <xf numFmtId="0" fontId="34" fillId="33" borderId="16" xfId="0" applyFont="1" applyFill="1" applyBorder="1" applyAlignment="1">
      <alignment horizontal="center"/>
    </xf>
    <xf numFmtId="0" fontId="15" fillId="0" borderId="0" xfId="1" applyFont="1" applyFill="1" applyBorder="1" applyAlignment="1">
      <alignment horizontal="left" wrapText="1"/>
    </xf>
    <xf numFmtId="0" fontId="15" fillId="0" borderId="0" xfId="0" applyFont="1" applyAlignment="1">
      <alignment horizontal="left" wrapText="1"/>
    </xf>
  </cellXfs>
  <cellStyles count="50">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8" builtinId="27" customBuiltin="1"/>
    <cellStyle name="Calculation" xfId="12" builtinId="22" customBuiltin="1"/>
    <cellStyle name="Check Cell" xfId="14" builtinId="23" customBuiltin="1"/>
    <cellStyle name="Comma" xfId="2" builtinId="3"/>
    <cellStyle name="Explanatory Text" xfId="16" builtinId="53" customBuiltin="1"/>
    <cellStyle name="Followed Hyperlink" xfId="43" builtinId="9" customBuiltin="1"/>
    <cellStyle name="Good" xfId="7" builtinId="26" customBuiltin="1"/>
    <cellStyle name="Heading 1" xfId="3" builtinId="16" customBuiltin="1"/>
    <cellStyle name="Heading 2" xfId="4" builtinId="17" customBuiltin="1"/>
    <cellStyle name="Heading 3" xfId="5" builtinId="18" customBuiltin="1"/>
    <cellStyle name="Heading 4" xfId="6" builtinId="19" customBuiltin="1"/>
    <cellStyle name="Hyperlink" xfId="44" builtinId="8" customBuiltin="1"/>
    <cellStyle name="Input" xfId="10" builtinId="20" customBuiltin="1"/>
    <cellStyle name="Linked Cell" xfId="13" builtinId="24" customBuiltin="1"/>
    <cellStyle name="Neutral" xfId="9" builtinId="28" customBuiltin="1"/>
    <cellStyle name="Normal" xfId="0" builtinId="0"/>
    <cellStyle name="Normal 12" xfId="49" xr:uid="{00000000-0005-0000-0000-000028000000}"/>
    <cellStyle name="Normal 2" xfId="45" xr:uid="{00000000-0005-0000-0000-000029000000}"/>
    <cellStyle name="Normal 2 2" xfId="48" xr:uid="{00000000-0005-0000-0000-00002A000000}"/>
    <cellStyle name="Normal 3" xfId="42" xr:uid="{00000000-0005-0000-0000-00002B000000}"/>
    <cellStyle name="Normal_Sheet1" xfId="1" xr:uid="{00000000-0005-0000-0000-00002C000000}"/>
    <cellStyle name="Note 2" xfId="46" xr:uid="{00000000-0005-0000-0000-00002D000000}"/>
    <cellStyle name="Output" xfId="11" builtinId="21" customBuiltin="1"/>
    <cellStyle name="Title 2" xfId="47" xr:uid="{00000000-0005-0000-0000-00002F000000}"/>
    <cellStyle name="Total" xfId="17" builtinId="25" customBuiltin="1"/>
    <cellStyle name="Warning Text" xfId="15" builtinId="11" customBuiltin="1"/>
  </cellStyles>
  <dxfs count="0"/>
  <tableStyles count="0" defaultTableStyle="TableStyleMedium2"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 Id="rId30"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oneCellAnchor>
    <xdr:from>
      <xdr:col>1</xdr:col>
      <xdr:colOff>725425</xdr:colOff>
      <xdr:row>16</xdr:row>
      <xdr:rowOff>21723</xdr:rowOff>
    </xdr:from>
    <xdr:ext cx="10264926" cy="937629"/>
    <xdr:sp macro="" textlink="">
      <xdr:nvSpPr>
        <xdr:cNvPr id="2" name="Rectangle 1">
          <a:extLst>
            <a:ext uri="{FF2B5EF4-FFF2-40B4-BE49-F238E27FC236}">
              <a16:creationId xmlns:a16="http://schemas.microsoft.com/office/drawing/2014/main" id="{00000000-0008-0000-1300-000002000000}"/>
            </a:ext>
          </a:extLst>
        </xdr:cNvPr>
        <xdr:cNvSpPr/>
      </xdr:nvSpPr>
      <xdr:spPr>
        <a:xfrm>
          <a:off x="1582675" y="3260223"/>
          <a:ext cx="10264926" cy="937629"/>
        </a:xfrm>
        <a:prstGeom prst="rect">
          <a:avLst/>
        </a:prstGeom>
        <a:noFill/>
      </xdr:spPr>
      <xdr:txBody>
        <a:bodyPr wrap="none" lIns="91440" tIns="45720" rIns="91440" bIns="45720">
          <a:spAutoFit/>
        </a:bodyPr>
        <a:lstStyle/>
        <a:p>
          <a:pPr algn="ctr"/>
          <a:r>
            <a:rPr lang="en-US" sz="5400" b="1" cap="none" spc="0" baseline="0">
              <a:ln w="22225">
                <a:solidFill>
                  <a:schemeClr val="accent2"/>
                </a:solidFill>
                <a:prstDash val="solid"/>
              </a:ln>
              <a:solidFill>
                <a:schemeClr val="accent2">
                  <a:lumMod val="40000"/>
                  <a:lumOff val="60000"/>
                </a:schemeClr>
              </a:solidFill>
              <a:effectLst/>
            </a:rPr>
            <a:t>Deleted - Does Not Balance to Zero</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2</xdr:col>
      <xdr:colOff>161925</xdr:colOff>
      <xdr:row>13</xdr:row>
      <xdr:rowOff>9525</xdr:rowOff>
    </xdr:from>
    <xdr:ext cx="10264926" cy="937629"/>
    <xdr:sp macro="" textlink="">
      <xdr:nvSpPr>
        <xdr:cNvPr id="3" name="Rectangle 2">
          <a:extLst>
            <a:ext uri="{FF2B5EF4-FFF2-40B4-BE49-F238E27FC236}">
              <a16:creationId xmlns:a16="http://schemas.microsoft.com/office/drawing/2014/main" id="{00000000-0008-0000-1400-000003000000}"/>
            </a:ext>
          </a:extLst>
        </xdr:cNvPr>
        <xdr:cNvSpPr/>
      </xdr:nvSpPr>
      <xdr:spPr>
        <a:xfrm>
          <a:off x="1876425" y="2676525"/>
          <a:ext cx="10264926" cy="937629"/>
        </a:xfrm>
        <a:prstGeom prst="rect">
          <a:avLst/>
        </a:prstGeom>
        <a:noFill/>
      </xdr:spPr>
      <xdr:txBody>
        <a:bodyPr wrap="none" lIns="91440" tIns="45720" rIns="91440" bIns="45720">
          <a:spAutoFit/>
        </a:bodyPr>
        <a:lstStyle/>
        <a:p>
          <a:pPr algn="ctr"/>
          <a:r>
            <a:rPr lang="en-US" sz="5400" b="1" cap="none" spc="0" baseline="0">
              <a:ln w="22225">
                <a:solidFill>
                  <a:schemeClr val="accent2"/>
                </a:solidFill>
                <a:prstDash val="solid"/>
              </a:ln>
              <a:solidFill>
                <a:schemeClr val="accent2">
                  <a:lumMod val="40000"/>
                  <a:lumOff val="60000"/>
                </a:schemeClr>
              </a:solidFill>
              <a:effectLst/>
            </a:rPr>
            <a:t>Deleted - Does Not Balance to Zero</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3</xdr:col>
      <xdr:colOff>419100</xdr:colOff>
      <xdr:row>9</xdr:row>
      <xdr:rowOff>85725</xdr:rowOff>
    </xdr:from>
    <xdr:ext cx="10264926" cy="937629"/>
    <xdr:sp macro="" textlink="">
      <xdr:nvSpPr>
        <xdr:cNvPr id="3" name="Rectangle 2">
          <a:extLst>
            <a:ext uri="{FF2B5EF4-FFF2-40B4-BE49-F238E27FC236}">
              <a16:creationId xmlns:a16="http://schemas.microsoft.com/office/drawing/2014/main" id="{00000000-0008-0000-1500-000003000000}"/>
            </a:ext>
          </a:extLst>
        </xdr:cNvPr>
        <xdr:cNvSpPr/>
      </xdr:nvSpPr>
      <xdr:spPr>
        <a:xfrm>
          <a:off x="2886075" y="1990725"/>
          <a:ext cx="10264926" cy="937629"/>
        </a:xfrm>
        <a:prstGeom prst="rect">
          <a:avLst/>
        </a:prstGeom>
        <a:noFill/>
      </xdr:spPr>
      <xdr:txBody>
        <a:bodyPr wrap="none" lIns="91440" tIns="45720" rIns="91440" bIns="45720">
          <a:spAutoFit/>
        </a:bodyPr>
        <a:lstStyle/>
        <a:p>
          <a:pPr algn="ctr"/>
          <a:r>
            <a:rPr lang="en-US" sz="5400" b="1" cap="none" spc="0" baseline="0">
              <a:ln w="22225">
                <a:solidFill>
                  <a:schemeClr val="accent2"/>
                </a:solidFill>
                <a:prstDash val="solid"/>
              </a:ln>
              <a:solidFill>
                <a:schemeClr val="accent2">
                  <a:lumMod val="40000"/>
                  <a:lumOff val="60000"/>
                </a:schemeClr>
              </a:solidFill>
              <a:effectLst/>
            </a:rPr>
            <a:t>Deleted - Does Not Balance to Zero</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xdr:col>
      <xdr:colOff>809625</xdr:colOff>
      <xdr:row>11</xdr:row>
      <xdr:rowOff>152400</xdr:rowOff>
    </xdr:from>
    <xdr:ext cx="10264926" cy="937629"/>
    <xdr:sp macro="" textlink="">
      <xdr:nvSpPr>
        <xdr:cNvPr id="3" name="Rectangle 2">
          <a:extLst>
            <a:ext uri="{FF2B5EF4-FFF2-40B4-BE49-F238E27FC236}">
              <a16:creationId xmlns:a16="http://schemas.microsoft.com/office/drawing/2014/main" id="{00000000-0008-0000-1700-000003000000}"/>
            </a:ext>
          </a:extLst>
        </xdr:cNvPr>
        <xdr:cNvSpPr/>
      </xdr:nvSpPr>
      <xdr:spPr>
        <a:xfrm>
          <a:off x="1666875" y="2438400"/>
          <a:ext cx="10264926" cy="937629"/>
        </a:xfrm>
        <a:prstGeom prst="rect">
          <a:avLst/>
        </a:prstGeom>
        <a:noFill/>
      </xdr:spPr>
      <xdr:txBody>
        <a:bodyPr wrap="none" lIns="91440" tIns="45720" rIns="91440" bIns="45720">
          <a:spAutoFit/>
        </a:bodyPr>
        <a:lstStyle/>
        <a:p>
          <a:pPr algn="ctr"/>
          <a:r>
            <a:rPr lang="en-US" sz="5400" b="1" cap="none" spc="0" baseline="0">
              <a:ln w="22225">
                <a:solidFill>
                  <a:schemeClr val="accent2"/>
                </a:solidFill>
                <a:prstDash val="solid"/>
              </a:ln>
              <a:solidFill>
                <a:schemeClr val="accent2">
                  <a:lumMod val="40000"/>
                  <a:lumOff val="60000"/>
                </a:schemeClr>
              </a:solidFill>
              <a:effectLst/>
            </a:rPr>
            <a:t>Deleted - Does Not Balance to Zero</a:t>
          </a: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2</xdr:col>
      <xdr:colOff>9525</xdr:colOff>
      <xdr:row>10</xdr:row>
      <xdr:rowOff>152400</xdr:rowOff>
    </xdr:from>
    <xdr:ext cx="10264926" cy="937629"/>
    <xdr:sp macro="" textlink="">
      <xdr:nvSpPr>
        <xdr:cNvPr id="3" name="Rectangle 2">
          <a:extLst>
            <a:ext uri="{FF2B5EF4-FFF2-40B4-BE49-F238E27FC236}">
              <a16:creationId xmlns:a16="http://schemas.microsoft.com/office/drawing/2014/main" id="{00000000-0008-0000-1800-000003000000}"/>
            </a:ext>
          </a:extLst>
        </xdr:cNvPr>
        <xdr:cNvSpPr/>
      </xdr:nvSpPr>
      <xdr:spPr>
        <a:xfrm>
          <a:off x="1724025" y="2247900"/>
          <a:ext cx="10264926" cy="937629"/>
        </a:xfrm>
        <a:prstGeom prst="rect">
          <a:avLst/>
        </a:prstGeom>
        <a:noFill/>
      </xdr:spPr>
      <xdr:txBody>
        <a:bodyPr wrap="none" lIns="91440" tIns="45720" rIns="91440" bIns="45720">
          <a:spAutoFit/>
        </a:bodyPr>
        <a:lstStyle/>
        <a:p>
          <a:pPr algn="ctr"/>
          <a:r>
            <a:rPr lang="en-US" sz="5400" b="1" cap="none" spc="0" baseline="0">
              <a:ln w="22225">
                <a:solidFill>
                  <a:schemeClr val="accent2"/>
                </a:solidFill>
                <a:prstDash val="solid"/>
              </a:ln>
              <a:solidFill>
                <a:schemeClr val="accent2">
                  <a:lumMod val="40000"/>
                  <a:lumOff val="60000"/>
                </a:schemeClr>
              </a:solidFill>
              <a:effectLst/>
            </a:rPr>
            <a:t>Deleted - Does Not Balance to Zero</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mailto:virginia.b.fortune.civ@mail.mil" TargetMode="External"/><Relationship Id="rId13" Type="http://schemas.openxmlformats.org/officeDocument/2006/relationships/hyperlink" Target="mailto:jamie.fecher@us.af.mil" TargetMode="External"/><Relationship Id="rId18" Type="http://schemas.openxmlformats.org/officeDocument/2006/relationships/hyperlink" Target="mailto:althea.l.myrtle.civ@mail.mil" TargetMode="External"/><Relationship Id="rId3" Type="http://schemas.openxmlformats.org/officeDocument/2006/relationships/printerSettings" Target="../printerSettings/printerSettings3.bin"/><Relationship Id="rId21" Type="http://schemas.openxmlformats.org/officeDocument/2006/relationships/hyperlink" Target="mailto:margaret.m.hammond6.civ@mail.mil" TargetMode="External"/><Relationship Id="rId7" Type="http://schemas.openxmlformats.org/officeDocument/2006/relationships/hyperlink" Target="mailto:osd.pentagon.ousd-c.mbx.odcfo-fmpr-cop-sfis@mail.mil" TargetMode="External"/><Relationship Id="rId12" Type="http://schemas.openxmlformats.org/officeDocument/2006/relationships/hyperlink" Target="mailto:lia.d.babbitt.civ@mail.mil" TargetMode="External"/><Relationship Id="rId17" Type="http://schemas.openxmlformats.org/officeDocument/2006/relationships/hyperlink" Target="mailto:barry.e.donahue.civ@mail.mil" TargetMode="External"/><Relationship Id="rId2" Type="http://schemas.openxmlformats.org/officeDocument/2006/relationships/printerSettings" Target="../printerSettings/printerSettings2.bin"/><Relationship Id="rId16" Type="http://schemas.openxmlformats.org/officeDocument/2006/relationships/hyperlink" Target="mailto:melinda.pope@navy.mil" TargetMode="External"/><Relationship Id="rId20" Type="http://schemas.openxmlformats.org/officeDocument/2006/relationships/hyperlink" Target="mailto:megan.j.cracchiolo.civ@mail.mil" TargetMode="External"/><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hyperlink" Target="mailto:trevor.h.braun.civ@mail.mil" TargetMode="External"/><Relationship Id="rId5" Type="http://schemas.openxmlformats.org/officeDocument/2006/relationships/printerSettings" Target="../printerSettings/printerSettings5.bin"/><Relationship Id="rId15" Type="http://schemas.openxmlformats.org/officeDocument/2006/relationships/hyperlink" Target="mailto:marie.y.regelski.civ@mail.mil" TargetMode="External"/><Relationship Id="rId23" Type="http://schemas.openxmlformats.org/officeDocument/2006/relationships/printerSettings" Target="../printerSettings/printerSettings7.bin"/><Relationship Id="rId10" Type="http://schemas.openxmlformats.org/officeDocument/2006/relationships/hyperlink" Target="mailto:beth.a.hetman.civ@mail.mil" TargetMode="External"/><Relationship Id="rId19" Type="http://schemas.openxmlformats.org/officeDocument/2006/relationships/hyperlink" Target="mailto:david.a.raga.civ@mail.mil" TargetMode="External"/><Relationship Id="rId4" Type="http://schemas.openxmlformats.org/officeDocument/2006/relationships/printerSettings" Target="../printerSettings/printerSettings4.bin"/><Relationship Id="rId9" Type="http://schemas.openxmlformats.org/officeDocument/2006/relationships/hyperlink" Target="mailto:carlos.j.riveraortiz2.civ@mail.mil" TargetMode="External"/><Relationship Id="rId14" Type="http://schemas.openxmlformats.org/officeDocument/2006/relationships/hyperlink" Target="mailto:craig.meskill.ctr@dla.mil" TargetMode="External"/><Relationship Id="rId22" Type="http://schemas.openxmlformats.org/officeDocument/2006/relationships/hyperlink" Target="mailto:alyssa.m.magnanti.civ@mail.mil" TargetMode="External"/></Relationships>
</file>

<file path=xl/worksheets/_rels/sheet10.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printerSettings" Target="../printerSettings/printerSettings55.bin"/><Relationship Id="rId7" Type="http://schemas.openxmlformats.org/officeDocument/2006/relationships/printerSettings" Target="../printerSettings/printerSettings59.bin"/><Relationship Id="rId2" Type="http://schemas.openxmlformats.org/officeDocument/2006/relationships/printerSettings" Target="../printerSettings/printerSettings54.bin"/><Relationship Id="rId1" Type="http://schemas.openxmlformats.org/officeDocument/2006/relationships/printerSettings" Target="../printerSettings/printerSettings53.bin"/><Relationship Id="rId6" Type="http://schemas.openxmlformats.org/officeDocument/2006/relationships/printerSettings" Target="../printerSettings/printerSettings58.bin"/><Relationship Id="rId5" Type="http://schemas.openxmlformats.org/officeDocument/2006/relationships/printerSettings" Target="../printerSettings/printerSettings57.bin"/><Relationship Id="rId4" Type="http://schemas.openxmlformats.org/officeDocument/2006/relationships/printerSettings" Target="../printerSettings/printerSettings56.bin"/><Relationship Id="rId9" Type="http://schemas.openxmlformats.org/officeDocument/2006/relationships/comments" Target="../comments1.xml"/></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62.bin"/><Relationship Id="rId7" Type="http://schemas.openxmlformats.org/officeDocument/2006/relationships/printerSettings" Target="../printerSettings/printerSettings66.bin"/><Relationship Id="rId2" Type="http://schemas.openxmlformats.org/officeDocument/2006/relationships/printerSettings" Target="../printerSettings/printerSettings61.bin"/><Relationship Id="rId1" Type="http://schemas.openxmlformats.org/officeDocument/2006/relationships/printerSettings" Target="../printerSettings/printerSettings60.bin"/><Relationship Id="rId6" Type="http://schemas.openxmlformats.org/officeDocument/2006/relationships/printerSettings" Target="../printerSettings/printerSettings65.bin"/><Relationship Id="rId5" Type="http://schemas.openxmlformats.org/officeDocument/2006/relationships/printerSettings" Target="../printerSettings/printerSettings64.bin"/><Relationship Id="rId4" Type="http://schemas.openxmlformats.org/officeDocument/2006/relationships/printerSettings" Target="../printerSettings/printerSettings63.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69.bin"/><Relationship Id="rId7" Type="http://schemas.openxmlformats.org/officeDocument/2006/relationships/printerSettings" Target="../printerSettings/printerSettings73.bin"/><Relationship Id="rId2" Type="http://schemas.openxmlformats.org/officeDocument/2006/relationships/printerSettings" Target="../printerSettings/printerSettings68.bin"/><Relationship Id="rId1" Type="http://schemas.openxmlformats.org/officeDocument/2006/relationships/printerSettings" Target="../printerSettings/printerSettings67.bin"/><Relationship Id="rId6" Type="http://schemas.openxmlformats.org/officeDocument/2006/relationships/printerSettings" Target="../printerSettings/printerSettings72.bin"/><Relationship Id="rId5" Type="http://schemas.openxmlformats.org/officeDocument/2006/relationships/printerSettings" Target="../printerSettings/printerSettings71.bin"/><Relationship Id="rId4" Type="http://schemas.openxmlformats.org/officeDocument/2006/relationships/printerSettings" Target="../printerSettings/printerSettings70.bin"/></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76.bin"/><Relationship Id="rId7" Type="http://schemas.openxmlformats.org/officeDocument/2006/relationships/printerSettings" Target="../printerSettings/printerSettings80.bin"/><Relationship Id="rId2" Type="http://schemas.openxmlformats.org/officeDocument/2006/relationships/printerSettings" Target="../printerSettings/printerSettings75.bin"/><Relationship Id="rId1" Type="http://schemas.openxmlformats.org/officeDocument/2006/relationships/printerSettings" Target="../printerSettings/printerSettings74.bin"/><Relationship Id="rId6" Type="http://schemas.openxmlformats.org/officeDocument/2006/relationships/printerSettings" Target="../printerSettings/printerSettings79.bin"/><Relationship Id="rId5" Type="http://schemas.openxmlformats.org/officeDocument/2006/relationships/printerSettings" Target="../printerSettings/printerSettings78.bin"/><Relationship Id="rId4" Type="http://schemas.openxmlformats.org/officeDocument/2006/relationships/printerSettings" Target="../printerSettings/printerSettings77.bin"/></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83.bin"/><Relationship Id="rId7" Type="http://schemas.openxmlformats.org/officeDocument/2006/relationships/printerSettings" Target="../printerSettings/printerSettings87.bin"/><Relationship Id="rId2" Type="http://schemas.openxmlformats.org/officeDocument/2006/relationships/printerSettings" Target="../printerSettings/printerSettings82.bin"/><Relationship Id="rId1" Type="http://schemas.openxmlformats.org/officeDocument/2006/relationships/printerSettings" Target="../printerSettings/printerSettings81.bin"/><Relationship Id="rId6" Type="http://schemas.openxmlformats.org/officeDocument/2006/relationships/printerSettings" Target="../printerSettings/printerSettings86.bin"/><Relationship Id="rId5" Type="http://schemas.openxmlformats.org/officeDocument/2006/relationships/printerSettings" Target="../printerSettings/printerSettings85.bin"/><Relationship Id="rId4" Type="http://schemas.openxmlformats.org/officeDocument/2006/relationships/printerSettings" Target="../printerSettings/printerSettings84.bin"/></Relationships>
</file>

<file path=xl/worksheets/_rels/sheet15.xml.rels><?xml version="1.0" encoding="UTF-8" standalone="yes"?>
<Relationships xmlns="http://schemas.openxmlformats.org/package/2006/relationships"><Relationship Id="rId3" Type="http://schemas.openxmlformats.org/officeDocument/2006/relationships/printerSettings" Target="../printerSettings/printerSettings90.bin"/><Relationship Id="rId7" Type="http://schemas.openxmlformats.org/officeDocument/2006/relationships/printerSettings" Target="../printerSettings/printerSettings94.bin"/><Relationship Id="rId2" Type="http://schemas.openxmlformats.org/officeDocument/2006/relationships/printerSettings" Target="../printerSettings/printerSettings89.bin"/><Relationship Id="rId1" Type="http://schemas.openxmlformats.org/officeDocument/2006/relationships/printerSettings" Target="../printerSettings/printerSettings88.bin"/><Relationship Id="rId6" Type="http://schemas.openxmlformats.org/officeDocument/2006/relationships/printerSettings" Target="../printerSettings/printerSettings93.bin"/><Relationship Id="rId5" Type="http://schemas.openxmlformats.org/officeDocument/2006/relationships/printerSettings" Target="../printerSettings/printerSettings92.bin"/><Relationship Id="rId4" Type="http://schemas.openxmlformats.org/officeDocument/2006/relationships/printerSettings" Target="../printerSettings/printerSettings91.bin"/></Relationships>
</file>

<file path=xl/worksheets/_rels/sheet16.xml.rels><?xml version="1.0" encoding="UTF-8" standalone="yes"?>
<Relationships xmlns="http://schemas.openxmlformats.org/package/2006/relationships"><Relationship Id="rId3" Type="http://schemas.openxmlformats.org/officeDocument/2006/relationships/printerSettings" Target="../printerSettings/printerSettings97.bin"/><Relationship Id="rId7" Type="http://schemas.openxmlformats.org/officeDocument/2006/relationships/printerSettings" Target="../printerSettings/printerSettings101.bin"/><Relationship Id="rId2" Type="http://schemas.openxmlformats.org/officeDocument/2006/relationships/printerSettings" Target="../printerSettings/printerSettings96.bin"/><Relationship Id="rId1" Type="http://schemas.openxmlformats.org/officeDocument/2006/relationships/printerSettings" Target="../printerSettings/printerSettings95.bin"/><Relationship Id="rId6" Type="http://schemas.openxmlformats.org/officeDocument/2006/relationships/printerSettings" Target="../printerSettings/printerSettings100.bin"/><Relationship Id="rId5" Type="http://schemas.openxmlformats.org/officeDocument/2006/relationships/printerSettings" Target="../printerSettings/printerSettings99.bin"/><Relationship Id="rId4" Type="http://schemas.openxmlformats.org/officeDocument/2006/relationships/printerSettings" Target="../printerSettings/printerSettings98.bin"/></Relationships>
</file>

<file path=xl/worksheets/_rels/sheet17.xml.rels><?xml version="1.0" encoding="UTF-8" standalone="yes"?>
<Relationships xmlns="http://schemas.openxmlformats.org/package/2006/relationships"><Relationship Id="rId3" Type="http://schemas.openxmlformats.org/officeDocument/2006/relationships/printerSettings" Target="../printerSettings/printerSettings104.bin"/><Relationship Id="rId7" Type="http://schemas.openxmlformats.org/officeDocument/2006/relationships/printerSettings" Target="../printerSettings/printerSettings108.bin"/><Relationship Id="rId2" Type="http://schemas.openxmlformats.org/officeDocument/2006/relationships/printerSettings" Target="../printerSettings/printerSettings103.bin"/><Relationship Id="rId1" Type="http://schemas.openxmlformats.org/officeDocument/2006/relationships/printerSettings" Target="../printerSettings/printerSettings102.bin"/><Relationship Id="rId6" Type="http://schemas.openxmlformats.org/officeDocument/2006/relationships/printerSettings" Target="../printerSettings/printerSettings107.bin"/><Relationship Id="rId5" Type="http://schemas.openxmlformats.org/officeDocument/2006/relationships/printerSettings" Target="../printerSettings/printerSettings106.bin"/><Relationship Id="rId4" Type="http://schemas.openxmlformats.org/officeDocument/2006/relationships/printerSettings" Target="../printerSettings/printerSettings105.bin"/></Relationships>
</file>

<file path=xl/worksheets/_rels/sheet18.xml.rels><?xml version="1.0" encoding="UTF-8" standalone="yes"?>
<Relationships xmlns="http://schemas.openxmlformats.org/package/2006/relationships"><Relationship Id="rId3" Type="http://schemas.openxmlformats.org/officeDocument/2006/relationships/printerSettings" Target="../printerSettings/printerSettings111.bin"/><Relationship Id="rId7" Type="http://schemas.openxmlformats.org/officeDocument/2006/relationships/printerSettings" Target="../printerSettings/printerSettings115.bin"/><Relationship Id="rId2" Type="http://schemas.openxmlformats.org/officeDocument/2006/relationships/printerSettings" Target="../printerSettings/printerSettings110.bin"/><Relationship Id="rId1" Type="http://schemas.openxmlformats.org/officeDocument/2006/relationships/printerSettings" Target="../printerSettings/printerSettings109.bin"/><Relationship Id="rId6" Type="http://schemas.openxmlformats.org/officeDocument/2006/relationships/printerSettings" Target="../printerSettings/printerSettings114.bin"/><Relationship Id="rId5" Type="http://schemas.openxmlformats.org/officeDocument/2006/relationships/printerSettings" Target="../printerSettings/printerSettings113.bin"/><Relationship Id="rId4" Type="http://schemas.openxmlformats.org/officeDocument/2006/relationships/printerSettings" Target="../printerSettings/printerSettings112.bin"/></Relationships>
</file>

<file path=xl/worksheets/_rels/sheet19.xml.rels><?xml version="1.0" encoding="UTF-8" standalone="yes"?>
<Relationships xmlns="http://schemas.openxmlformats.org/package/2006/relationships"><Relationship Id="rId3" Type="http://schemas.openxmlformats.org/officeDocument/2006/relationships/printerSettings" Target="../printerSettings/printerSettings118.bin"/><Relationship Id="rId2" Type="http://schemas.openxmlformats.org/officeDocument/2006/relationships/printerSettings" Target="../printerSettings/printerSettings117.bin"/><Relationship Id="rId1" Type="http://schemas.openxmlformats.org/officeDocument/2006/relationships/printerSettings" Target="../printerSettings/printerSettings116.bin"/><Relationship Id="rId6" Type="http://schemas.openxmlformats.org/officeDocument/2006/relationships/printerSettings" Target="../printerSettings/printerSettings121.bin"/><Relationship Id="rId5" Type="http://schemas.openxmlformats.org/officeDocument/2006/relationships/printerSettings" Target="../printerSettings/printerSettings120.bin"/><Relationship Id="rId4" Type="http://schemas.openxmlformats.org/officeDocument/2006/relationships/printerSettings" Target="../printerSettings/printerSettings119.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10.bin"/><Relationship Id="rId7" Type="http://schemas.openxmlformats.org/officeDocument/2006/relationships/printerSettings" Target="../printerSettings/printerSettings14.bin"/><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 Id="rId6" Type="http://schemas.openxmlformats.org/officeDocument/2006/relationships/printerSettings" Target="../printerSettings/printerSettings13.bin"/><Relationship Id="rId5" Type="http://schemas.openxmlformats.org/officeDocument/2006/relationships/printerSettings" Target="../printerSettings/printerSettings12.bin"/><Relationship Id="rId4" Type="http://schemas.openxmlformats.org/officeDocument/2006/relationships/printerSettings" Target="../printerSettings/printerSettings11.bin"/></Relationships>
</file>

<file path=xl/worksheets/_rels/sheet20.xml.rels><?xml version="1.0" encoding="UTF-8" standalone="yes"?>
<Relationships xmlns="http://schemas.openxmlformats.org/package/2006/relationships"><Relationship Id="rId3" Type="http://schemas.openxmlformats.org/officeDocument/2006/relationships/printerSettings" Target="../printerSettings/printerSettings124.bin"/><Relationship Id="rId2" Type="http://schemas.openxmlformats.org/officeDocument/2006/relationships/printerSettings" Target="../printerSettings/printerSettings123.bin"/><Relationship Id="rId1" Type="http://schemas.openxmlformats.org/officeDocument/2006/relationships/printerSettings" Target="../printerSettings/printerSettings122.bin"/><Relationship Id="rId6" Type="http://schemas.openxmlformats.org/officeDocument/2006/relationships/printerSettings" Target="../printerSettings/printerSettings127.bin"/><Relationship Id="rId5" Type="http://schemas.openxmlformats.org/officeDocument/2006/relationships/printerSettings" Target="../printerSettings/printerSettings126.bin"/><Relationship Id="rId4" Type="http://schemas.openxmlformats.org/officeDocument/2006/relationships/printerSettings" Target="../printerSettings/printerSettings125.bin"/></Relationships>
</file>

<file path=xl/worksheets/_rels/sheet2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printerSettings" Target="../printerSettings/printerSettings130.bin"/><Relationship Id="rId7" Type="http://schemas.openxmlformats.org/officeDocument/2006/relationships/printerSettings" Target="../printerSettings/printerSettings134.bin"/><Relationship Id="rId2" Type="http://schemas.openxmlformats.org/officeDocument/2006/relationships/printerSettings" Target="../printerSettings/printerSettings129.bin"/><Relationship Id="rId1" Type="http://schemas.openxmlformats.org/officeDocument/2006/relationships/printerSettings" Target="../printerSettings/printerSettings128.bin"/><Relationship Id="rId6" Type="http://schemas.openxmlformats.org/officeDocument/2006/relationships/printerSettings" Target="../printerSettings/printerSettings133.bin"/><Relationship Id="rId5" Type="http://schemas.openxmlformats.org/officeDocument/2006/relationships/printerSettings" Target="../printerSettings/printerSettings132.bin"/><Relationship Id="rId4" Type="http://schemas.openxmlformats.org/officeDocument/2006/relationships/printerSettings" Target="../printerSettings/printerSettings131.bin"/></Relationships>
</file>

<file path=xl/worksheets/_rels/sheet22.xml.rels><?xml version="1.0" encoding="UTF-8" standalone="yes"?>
<Relationships xmlns="http://schemas.openxmlformats.org/package/2006/relationships"><Relationship Id="rId8" Type="http://schemas.openxmlformats.org/officeDocument/2006/relationships/drawing" Target="../drawings/drawing2.xml"/><Relationship Id="rId3" Type="http://schemas.openxmlformats.org/officeDocument/2006/relationships/printerSettings" Target="../printerSettings/printerSettings137.bin"/><Relationship Id="rId7" Type="http://schemas.openxmlformats.org/officeDocument/2006/relationships/printerSettings" Target="../printerSettings/printerSettings141.bin"/><Relationship Id="rId2" Type="http://schemas.openxmlformats.org/officeDocument/2006/relationships/printerSettings" Target="../printerSettings/printerSettings136.bin"/><Relationship Id="rId1" Type="http://schemas.openxmlformats.org/officeDocument/2006/relationships/printerSettings" Target="../printerSettings/printerSettings135.bin"/><Relationship Id="rId6" Type="http://schemas.openxmlformats.org/officeDocument/2006/relationships/printerSettings" Target="../printerSettings/printerSettings140.bin"/><Relationship Id="rId5" Type="http://schemas.openxmlformats.org/officeDocument/2006/relationships/printerSettings" Target="../printerSettings/printerSettings139.bin"/><Relationship Id="rId4" Type="http://schemas.openxmlformats.org/officeDocument/2006/relationships/printerSettings" Target="../printerSettings/printerSettings138.bin"/></Relationships>
</file>

<file path=xl/worksheets/_rels/sheet23.xml.rels><?xml version="1.0" encoding="UTF-8" standalone="yes"?>
<Relationships xmlns="http://schemas.openxmlformats.org/package/2006/relationships"><Relationship Id="rId8" Type="http://schemas.openxmlformats.org/officeDocument/2006/relationships/drawing" Target="../drawings/drawing3.xml"/><Relationship Id="rId3" Type="http://schemas.openxmlformats.org/officeDocument/2006/relationships/printerSettings" Target="../printerSettings/printerSettings144.bin"/><Relationship Id="rId7" Type="http://schemas.openxmlformats.org/officeDocument/2006/relationships/printerSettings" Target="../printerSettings/printerSettings148.bin"/><Relationship Id="rId2" Type="http://schemas.openxmlformats.org/officeDocument/2006/relationships/printerSettings" Target="../printerSettings/printerSettings143.bin"/><Relationship Id="rId1" Type="http://schemas.openxmlformats.org/officeDocument/2006/relationships/printerSettings" Target="../printerSettings/printerSettings142.bin"/><Relationship Id="rId6" Type="http://schemas.openxmlformats.org/officeDocument/2006/relationships/printerSettings" Target="../printerSettings/printerSettings147.bin"/><Relationship Id="rId5" Type="http://schemas.openxmlformats.org/officeDocument/2006/relationships/printerSettings" Target="../printerSettings/printerSettings146.bin"/><Relationship Id="rId4" Type="http://schemas.openxmlformats.org/officeDocument/2006/relationships/printerSettings" Target="../printerSettings/printerSettings145.bin"/></Relationships>
</file>

<file path=xl/worksheets/_rels/sheet24.xml.rels><?xml version="1.0" encoding="UTF-8" standalone="yes"?>
<Relationships xmlns="http://schemas.openxmlformats.org/package/2006/relationships"><Relationship Id="rId8" Type="http://schemas.openxmlformats.org/officeDocument/2006/relationships/drawing" Target="../drawings/drawing4.xml"/><Relationship Id="rId3" Type="http://schemas.openxmlformats.org/officeDocument/2006/relationships/printerSettings" Target="../printerSettings/printerSettings151.bin"/><Relationship Id="rId7" Type="http://schemas.openxmlformats.org/officeDocument/2006/relationships/printerSettings" Target="../printerSettings/printerSettings155.bin"/><Relationship Id="rId2" Type="http://schemas.openxmlformats.org/officeDocument/2006/relationships/printerSettings" Target="../printerSettings/printerSettings150.bin"/><Relationship Id="rId1" Type="http://schemas.openxmlformats.org/officeDocument/2006/relationships/printerSettings" Target="../printerSettings/printerSettings149.bin"/><Relationship Id="rId6" Type="http://schemas.openxmlformats.org/officeDocument/2006/relationships/printerSettings" Target="../printerSettings/printerSettings154.bin"/><Relationship Id="rId5" Type="http://schemas.openxmlformats.org/officeDocument/2006/relationships/printerSettings" Target="../printerSettings/printerSettings153.bin"/><Relationship Id="rId4" Type="http://schemas.openxmlformats.org/officeDocument/2006/relationships/printerSettings" Target="../printerSettings/printerSettings152.bin"/></Relationships>
</file>

<file path=xl/worksheets/_rels/sheet25.xml.rels><?xml version="1.0" encoding="UTF-8" standalone="yes"?>
<Relationships xmlns="http://schemas.openxmlformats.org/package/2006/relationships"><Relationship Id="rId8" Type="http://schemas.openxmlformats.org/officeDocument/2006/relationships/drawing" Target="../drawings/drawing5.xml"/><Relationship Id="rId3" Type="http://schemas.openxmlformats.org/officeDocument/2006/relationships/printerSettings" Target="../printerSettings/printerSettings158.bin"/><Relationship Id="rId7" Type="http://schemas.openxmlformats.org/officeDocument/2006/relationships/printerSettings" Target="../printerSettings/printerSettings162.bin"/><Relationship Id="rId2" Type="http://schemas.openxmlformats.org/officeDocument/2006/relationships/printerSettings" Target="../printerSettings/printerSettings157.bin"/><Relationship Id="rId1" Type="http://schemas.openxmlformats.org/officeDocument/2006/relationships/printerSettings" Target="../printerSettings/printerSettings156.bin"/><Relationship Id="rId6" Type="http://schemas.openxmlformats.org/officeDocument/2006/relationships/printerSettings" Target="../printerSettings/printerSettings161.bin"/><Relationship Id="rId5" Type="http://schemas.openxmlformats.org/officeDocument/2006/relationships/printerSettings" Target="../printerSettings/printerSettings160.bin"/><Relationship Id="rId4" Type="http://schemas.openxmlformats.org/officeDocument/2006/relationships/printerSettings" Target="../printerSettings/printerSettings159.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7.bin"/><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20.bin"/><Relationship Id="rId7" Type="http://schemas.openxmlformats.org/officeDocument/2006/relationships/printerSettings" Target="../printerSettings/printerSettings24.bin"/><Relationship Id="rId2" Type="http://schemas.openxmlformats.org/officeDocument/2006/relationships/printerSettings" Target="../printerSettings/printerSettings19.bin"/><Relationship Id="rId1" Type="http://schemas.openxmlformats.org/officeDocument/2006/relationships/printerSettings" Target="../printerSettings/printerSettings18.bin"/><Relationship Id="rId6" Type="http://schemas.openxmlformats.org/officeDocument/2006/relationships/printerSettings" Target="../printerSettings/printerSettings23.bin"/><Relationship Id="rId5" Type="http://schemas.openxmlformats.org/officeDocument/2006/relationships/printerSettings" Target="../printerSettings/printerSettings22.bin"/><Relationship Id="rId4" Type="http://schemas.openxmlformats.org/officeDocument/2006/relationships/printerSettings" Target="../printerSettings/printerSettings21.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7.bin"/><Relationship Id="rId7" Type="http://schemas.openxmlformats.org/officeDocument/2006/relationships/printerSettings" Target="../printerSettings/printerSettings31.bin"/><Relationship Id="rId2" Type="http://schemas.openxmlformats.org/officeDocument/2006/relationships/printerSettings" Target="../printerSettings/printerSettings26.bin"/><Relationship Id="rId1" Type="http://schemas.openxmlformats.org/officeDocument/2006/relationships/printerSettings" Target="../printerSettings/printerSettings25.bin"/><Relationship Id="rId6" Type="http://schemas.openxmlformats.org/officeDocument/2006/relationships/printerSettings" Target="../printerSettings/printerSettings30.bin"/><Relationship Id="rId5" Type="http://schemas.openxmlformats.org/officeDocument/2006/relationships/printerSettings" Target="../printerSettings/printerSettings29.bin"/><Relationship Id="rId4" Type="http://schemas.openxmlformats.org/officeDocument/2006/relationships/printerSettings" Target="../printerSettings/printerSettings28.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34.bin"/><Relationship Id="rId7" Type="http://schemas.openxmlformats.org/officeDocument/2006/relationships/printerSettings" Target="../printerSettings/printerSettings38.bin"/><Relationship Id="rId2" Type="http://schemas.openxmlformats.org/officeDocument/2006/relationships/printerSettings" Target="../printerSettings/printerSettings33.bin"/><Relationship Id="rId1" Type="http://schemas.openxmlformats.org/officeDocument/2006/relationships/printerSettings" Target="../printerSettings/printerSettings32.bin"/><Relationship Id="rId6" Type="http://schemas.openxmlformats.org/officeDocument/2006/relationships/printerSettings" Target="../printerSettings/printerSettings37.bin"/><Relationship Id="rId5" Type="http://schemas.openxmlformats.org/officeDocument/2006/relationships/printerSettings" Target="../printerSettings/printerSettings36.bin"/><Relationship Id="rId4" Type="http://schemas.openxmlformats.org/officeDocument/2006/relationships/printerSettings" Target="../printerSettings/printerSettings35.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41.bin"/><Relationship Id="rId7" Type="http://schemas.openxmlformats.org/officeDocument/2006/relationships/printerSettings" Target="../printerSettings/printerSettings45.bin"/><Relationship Id="rId2" Type="http://schemas.openxmlformats.org/officeDocument/2006/relationships/printerSettings" Target="../printerSettings/printerSettings40.bin"/><Relationship Id="rId1" Type="http://schemas.openxmlformats.org/officeDocument/2006/relationships/printerSettings" Target="../printerSettings/printerSettings39.bin"/><Relationship Id="rId6" Type="http://schemas.openxmlformats.org/officeDocument/2006/relationships/printerSettings" Target="../printerSettings/printerSettings44.bin"/><Relationship Id="rId5" Type="http://schemas.openxmlformats.org/officeDocument/2006/relationships/printerSettings" Target="../printerSettings/printerSettings43.bin"/><Relationship Id="rId4" Type="http://schemas.openxmlformats.org/officeDocument/2006/relationships/printerSettings" Target="../printerSettings/printerSettings42.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48.bin"/><Relationship Id="rId7" Type="http://schemas.openxmlformats.org/officeDocument/2006/relationships/printerSettings" Target="../printerSettings/printerSettings52.bin"/><Relationship Id="rId2" Type="http://schemas.openxmlformats.org/officeDocument/2006/relationships/printerSettings" Target="../printerSettings/printerSettings47.bin"/><Relationship Id="rId1" Type="http://schemas.openxmlformats.org/officeDocument/2006/relationships/printerSettings" Target="../printerSettings/printerSettings46.bin"/><Relationship Id="rId6" Type="http://schemas.openxmlformats.org/officeDocument/2006/relationships/printerSettings" Target="../printerSettings/printerSettings51.bin"/><Relationship Id="rId5" Type="http://schemas.openxmlformats.org/officeDocument/2006/relationships/printerSettings" Target="../printerSettings/printerSettings50.bin"/><Relationship Id="rId4" Type="http://schemas.openxmlformats.org/officeDocument/2006/relationships/printerSettings" Target="../printerSettings/printerSettings4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59"/>
  <sheetViews>
    <sheetView workbookViewId="0">
      <selection activeCell="L39" sqref="L39"/>
    </sheetView>
  </sheetViews>
  <sheetFormatPr defaultRowHeight="14.4" x14ac:dyDescent="0.3"/>
  <cols>
    <col min="1" max="1" width="4.33203125" style="8" customWidth="1"/>
    <col min="4" max="4" width="13.6640625" bestFit="1" customWidth="1"/>
  </cols>
  <sheetData>
    <row r="1" spans="1:8" s="57" customFormat="1" ht="23.4" x14ac:dyDescent="0.45">
      <c r="A1" s="56" t="s">
        <v>0</v>
      </c>
    </row>
    <row r="2" spans="1:8" s="55" customFormat="1" ht="18" x14ac:dyDescent="0.35">
      <c r="A2" s="54" t="s">
        <v>1</v>
      </c>
      <c r="D2" s="55">
        <v>2024</v>
      </c>
    </row>
    <row r="4" spans="1:8" ht="18" x14ac:dyDescent="0.35">
      <c r="A4" s="54" t="s">
        <v>2</v>
      </c>
      <c r="B4" s="136"/>
      <c r="C4" s="136"/>
      <c r="D4" s="136"/>
      <c r="E4" s="136"/>
      <c r="F4" s="136"/>
      <c r="G4" s="136"/>
      <c r="H4" s="136"/>
    </row>
    <row r="5" spans="1:8" s="36" customFormat="1" x14ac:dyDescent="0.3">
      <c r="A5" s="7"/>
      <c r="B5" s="140"/>
      <c r="C5" s="140"/>
      <c r="D5" s="140"/>
      <c r="E5" s="140"/>
      <c r="F5" s="140"/>
      <c r="G5" s="140"/>
      <c r="H5" s="140"/>
    </row>
    <row r="6" spans="1:8" x14ac:dyDescent="0.3">
      <c r="A6" s="7" t="s">
        <v>3</v>
      </c>
      <c r="B6" s="136"/>
      <c r="C6" s="136"/>
      <c r="D6" s="136"/>
      <c r="E6" s="136"/>
      <c r="F6" s="136"/>
      <c r="G6" s="136"/>
      <c r="H6" s="136"/>
    </row>
    <row r="7" spans="1:8" x14ac:dyDescent="0.3">
      <c r="A7" s="139" t="s">
        <v>4</v>
      </c>
      <c r="B7" s="136"/>
      <c r="C7" s="136"/>
      <c r="D7" s="136"/>
      <c r="E7" s="136"/>
      <c r="F7" s="136"/>
      <c r="G7" s="136"/>
      <c r="H7" s="136"/>
    </row>
    <row r="8" spans="1:8" x14ac:dyDescent="0.3">
      <c r="A8" s="7" t="s">
        <v>5</v>
      </c>
      <c r="B8" s="136"/>
      <c r="C8" s="136"/>
      <c r="D8" s="136"/>
      <c r="E8" s="136"/>
      <c r="F8" s="136"/>
      <c r="G8" s="136"/>
      <c r="H8" s="136"/>
    </row>
    <row r="9" spans="1:8" x14ac:dyDescent="0.3">
      <c r="A9" s="7" t="s">
        <v>6</v>
      </c>
      <c r="B9" s="136"/>
      <c r="C9" s="136"/>
      <c r="D9" s="136"/>
      <c r="E9" s="136"/>
      <c r="F9" s="136"/>
      <c r="G9" s="136"/>
      <c r="H9" s="136"/>
    </row>
    <row r="10" spans="1:8" x14ac:dyDescent="0.3">
      <c r="A10" s="139" t="s">
        <v>7</v>
      </c>
      <c r="B10" s="136"/>
      <c r="C10" s="136"/>
      <c r="D10" s="136"/>
      <c r="E10" s="136"/>
      <c r="F10" s="136"/>
      <c r="G10" s="136"/>
      <c r="H10" s="136"/>
    </row>
    <row r="11" spans="1:8" x14ac:dyDescent="0.3">
      <c r="A11" s="8" t="s">
        <v>8</v>
      </c>
      <c r="B11" s="136"/>
      <c r="C11" s="136"/>
      <c r="D11" s="136"/>
      <c r="E11" s="136"/>
      <c r="F11" s="136"/>
      <c r="G11" s="136"/>
      <c r="H11" s="136"/>
    </row>
    <row r="12" spans="1:8" x14ac:dyDescent="0.3">
      <c r="A12" s="8">
        <v>1</v>
      </c>
      <c r="B12" s="136" t="s">
        <v>9</v>
      </c>
      <c r="C12" s="136"/>
      <c r="D12" s="136"/>
      <c r="E12" s="136"/>
      <c r="F12" s="136"/>
      <c r="G12" s="136"/>
      <c r="H12" s="136"/>
    </row>
    <row r="13" spans="1:8" x14ac:dyDescent="0.3">
      <c r="A13" s="8">
        <v>2</v>
      </c>
      <c r="B13" s="136" t="s">
        <v>10</v>
      </c>
      <c r="C13" s="136"/>
      <c r="D13" s="136"/>
      <c r="E13" s="136"/>
      <c r="F13" s="136"/>
      <c r="G13" s="136"/>
      <c r="H13" s="136"/>
    </row>
    <row r="14" spans="1:8" x14ac:dyDescent="0.3">
      <c r="B14" s="136" t="s">
        <v>11</v>
      </c>
      <c r="C14" s="136"/>
      <c r="D14" s="136"/>
      <c r="E14" s="136"/>
      <c r="F14" s="136"/>
      <c r="G14" s="136"/>
      <c r="H14" s="136"/>
    </row>
    <row r="15" spans="1:8" x14ac:dyDescent="0.3">
      <c r="A15" s="8">
        <v>3</v>
      </c>
      <c r="B15" s="136" t="s">
        <v>12</v>
      </c>
      <c r="C15" s="136"/>
      <c r="D15" s="136"/>
      <c r="E15" s="136"/>
      <c r="F15" s="136"/>
      <c r="G15" s="136"/>
      <c r="H15" s="136"/>
    </row>
    <row r="16" spans="1:8" s="363" customFormat="1" x14ac:dyDescent="0.3">
      <c r="A16" s="362">
        <v>4</v>
      </c>
      <c r="B16" s="35" t="s">
        <v>13</v>
      </c>
      <c r="C16" s="35"/>
      <c r="D16" s="35"/>
      <c r="E16" s="35"/>
      <c r="F16" s="35"/>
      <c r="G16" s="35"/>
      <c r="H16" s="35"/>
    </row>
    <row r="17" spans="1:9" s="35" customFormat="1" x14ac:dyDescent="0.3">
      <c r="B17" s="364" t="s">
        <v>14</v>
      </c>
    </row>
    <row r="18" spans="1:9" s="35" customFormat="1" x14ac:dyDescent="0.3">
      <c r="B18" s="364" t="s">
        <v>15</v>
      </c>
    </row>
    <row r="19" spans="1:9" s="35" customFormat="1" x14ac:dyDescent="0.3">
      <c r="B19" s="35" t="s">
        <v>8</v>
      </c>
      <c r="C19" s="35" t="s">
        <v>16</v>
      </c>
    </row>
    <row r="20" spans="1:9" s="35" customFormat="1" x14ac:dyDescent="0.3">
      <c r="C20" s="35" t="s">
        <v>17</v>
      </c>
    </row>
    <row r="21" spans="1:9" s="35" customFormat="1" x14ac:dyDescent="0.3">
      <c r="A21" s="365">
        <v>5</v>
      </c>
      <c r="B21" s="35" t="s">
        <v>18</v>
      </c>
    </row>
    <row r="22" spans="1:9" s="363" customFormat="1" x14ac:dyDescent="0.3">
      <c r="A22" s="362"/>
      <c r="B22" s="366" t="s">
        <v>19</v>
      </c>
    </row>
    <row r="23" spans="1:9" s="363" customFormat="1" x14ac:dyDescent="0.3">
      <c r="A23" s="362"/>
      <c r="B23" s="366"/>
      <c r="C23" s="363" t="s">
        <v>20</v>
      </c>
    </row>
    <row r="24" spans="1:9" s="363" customFormat="1" x14ac:dyDescent="0.3">
      <c r="A24" s="362"/>
      <c r="B24" s="366" t="s">
        <v>21</v>
      </c>
    </row>
    <row r="25" spans="1:9" s="363" customFormat="1" x14ac:dyDescent="0.3">
      <c r="A25" s="362"/>
      <c r="B25" s="366" t="s">
        <v>22</v>
      </c>
    </row>
    <row r="26" spans="1:9" s="363" customFormat="1" x14ac:dyDescent="0.3">
      <c r="A26" s="362"/>
      <c r="B26" s="366" t="s">
        <v>23</v>
      </c>
    </row>
    <row r="27" spans="1:9" x14ac:dyDescent="0.3">
      <c r="A27" s="8">
        <v>6</v>
      </c>
      <c r="B27" s="140" t="s">
        <v>24</v>
      </c>
      <c r="C27" s="136"/>
      <c r="D27" s="136"/>
      <c r="E27" s="136"/>
      <c r="F27" s="136"/>
      <c r="G27" s="136"/>
      <c r="H27" s="136"/>
      <c r="I27" s="136"/>
    </row>
    <row r="28" spans="1:9" x14ac:dyDescent="0.3">
      <c r="B28" s="8" t="s">
        <v>25</v>
      </c>
      <c r="C28" s="136"/>
      <c r="D28" s="136"/>
      <c r="E28" s="136" t="s">
        <v>26</v>
      </c>
      <c r="F28" s="136"/>
      <c r="G28" s="146" t="s">
        <v>27</v>
      </c>
      <c r="H28" s="136"/>
      <c r="I28" s="136"/>
    </row>
    <row r="29" spans="1:9" x14ac:dyDescent="0.3">
      <c r="B29" s="8" t="s">
        <v>28</v>
      </c>
      <c r="C29" s="136"/>
      <c r="D29" s="136"/>
      <c r="E29" s="136" t="s">
        <v>29</v>
      </c>
      <c r="F29" s="136"/>
      <c r="G29" s="146" t="s">
        <v>30</v>
      </c>
      <c r="H29" s="136"/>
      <c r="I29" s="136"/>
    </row>
    <row r="30" spans="1:9" s="136" customFormat="1" x14ac:dyDescent="0.3">
      <c r="A30" s="8"/>
      <c r="B30" s="8"/>
      <c r="E30" s="136" t="s">
        <v>31</v>
      </c>
      <c r="G30" s="146" t="s">
        <v>32</v>
      </c>
    </row>
    <row r="31" spans="1:9" x14ac:dyDescent="0.3">
      <c r="B31" s="8" t="s">
        <v>33</v>
      </c>
      <c r="C31" s="136"/>
      <c r="D31" s="136"/>
      <c r="E31" s="136" t="s">
        <v>34</v>
      </c>
      <c r="F31" s="136"/>
      <c r="G31" s="146" t="s">
        <v>35</v>
      </c>
      <c r="H31" s="136"/>
      <c r="I31" s="136"/>
    </row>
    <row r="32" spans="1:9" x14ac:dyDescent="0.3">
      <c r="B32" s="8" t="s">
        <v>36</v>
      </c>
      <c r="C32" s="136"/>
      <c r="D32" s="136"/>
      <c r="E32" s="136" t="s">
        <v>37</v>
      </c>
      <c r="F32" s="136"/>
      <c r="G32" s="146" t="s">
        <v>38</v>
      </c>
      <c r="H32" s="136"/>
      <c r="I32" s="136"/>
    </row>
    <row r="33" spans="1:10" x14ac:dyDescent="0.3">
      <c r="B33" s="8"/>
      <c r="C33" s="136"/>
      <c r="D33" s="136"/>
      <c r="E33" s="136" t="s">
        <v>39</v>
      </c>
      <c r="F33" s="136"/>
      <c r="G33" s="146" t="s">
        <v>40</v>
      </c>
      <c r="H33" s="136"/>
      <c r="I33" s="136"/>
      <c r="J33" s="136"/>
    </row>
    <row r="34" spans="1:10" x14ac:dyDescent="0.3">
      <c r="B34" s="136" t="s">
        <v>41</v>
      </c>
      <c r="C34" s="136"/>
      <c r="D34" s="136"/>
      <c r="E34" s="136" t="s">
        <v>42</v>
      </c>
      <c r="F34" s="136"/>
      <c r="G34" s="146" t="s">
        <v>43</v>
      </c>
      <c r="H34" s="136"/>
      <c r="I34" s="136"/>
      <c r="J34" s="136"/>
    </row>
    <row r="35" spans="1:10" x14ac:dyDescent="0.3">
      <c r="B35" s="136"/>
      <c r="C35" s="136"/>
      <c r="D35" s="136"/>
      <c r="E35" s="369" t="s">
        <v>44</v>
      </c>
      <c r="F35" s="136"/>
      <c r="G35" s="146" t="s">
        <v>45</v>
      </c>
      <c r="H35" s="136"/>
      <c r="I35" s="136"/>
      <c r="J35" s="136"/>
    </row>
    <row r="36" spans="1:10" s="136" customFormat="1" x14ac:dyDescent="0.3">
      <c r="A36" s="8"/>
      <c r="E36" s="369" t="s">
        <v>46</v>
      </c>
      <c r="G36" s="146" t="s">
        <v>47</v>
      </c>
    </row>
    <row r="37" spans="1:10" s="136" customFormat="1" x14ac:dyDescent="0.3">
      <c r="A37" s="8"/>
      <c r="E37" s="369" t="s">
        <v>48</v>
      </c>
      <c r="G37" s="146" t="s">
        <v>49</v>
      </c>
    </row>
    <row r="38" spans="1:10" x14ac:dyDescent="0.3">
      <c r="B38" s="8" t="s">
        <v>50</v>
      </c>
      <c r="C38" s="136"/>
      <c r="D38" s="136"/>
      <c r="E38" s="136" t="s">
        <v>51</v>
      </c>
      <c r="F38" s="136"/>
      <c r="G38" s="146" t="s">
        <v>52</v>
      </c>
      <c r="H38" s="136"/>
      <c r="I38" s="136"/>
      <c r="J38" s="136"/>
    </row>
    <row r="39" spans="1:10" x14ac:dyDescent="0.3">
      <c r="B39" s="8"/>
      <c r="C39" s="136"/>
      <c r="D39" s="136"/>
      <c r="E39" s="136" t="s">
        <v>53</v>
      </c>
      <c r="F39" s="136"/>
      <c r="G39" s="146" t="s">
        <v>54</v>
      </c>
      <c r="H39" s="136"/>
      <c r="I39" s="136"/>
      <c r="J39" s="136"/>
    </row>
    <row r="40" spans="1:10" x14ac:dyDescent="0.3">
      <c r="B40" s="8" t="s">
        <v>55</v>
      </c>
      <c r="C40" s="136"/>
      <c r="D40" s="136"/>
      <c r="E40" s="136" t="s">
        <v>56</v>
      </c>
      <c r="F40" s="136"/>
      <c r="G40" s="146" t="s">
        <v>57</v>
      </c>
      <c r="H40" s="136"/>
      <c r="I40" s="136"/>
      <c r="J40" s="136"/>
    </row>
    <row r="41" spans="1:10" x14ac:dyDescent="0.3">
      <c r="B41" s="8" t="s">
        <v>58</v>
      </c>
      <c r="C41" s="136"/>
      <c r="D41" s="136"/>
      <c r="E41" s="136" t="s">
        <v>59</v>
      </c>
      <c r="F41" s="136"/>
      <c r="G41" s="146" t="s">
        <v>60</v>
      </c>
      <c r="H41" s="136"/>
      <c r="I41" s="136"/>
      <c r="J41" s="136"/>
    </row>
    <row r="42" spans="1:10" s="136" customFormat="1" x14ac:dyDescent="0.3">
      <c r="A42" s="8"/>
      <c r="B42" s="8"/>
      <c r="E42" s="136" t="s">
        <v>61</v>
      </c>
      <c r="G42" s="146" t="s">
        <v>62</v>
      </c>
    </row>
    <row r="43" spans="1:10" x14ac:dyDescent="0.3">
      <c r="B43" s="8" t="s">
        <v>63</v>
      </c>
      <c r="C43" s="136"/>
      <c r="D43" s="136"/>
      <c r="E43" s="136" t="s">
        <v>64</v>
      </c>
      <c r="F43" s="136"/>
      <c r="G43" s="146" t="s">
        <v>65</v>
      </c>
      <c r="H43" s="136"/>
      <c r="I43" s="136"/>
      <c r="J43" s="136"/>
    </row>
    <row r="44" spans="1:10" x14ac:dyDescent="0.3">
      <c r="B44" s="8"/>
      <c r="C44" s="136"/>
      <c r="D44" s="136"/>
      <c r="E44" s="136" t="s">
        <v>66</v>
      </c>
      <c r="F44" s="136"/>
      <c r="G44" s="146" t="s">
        <v>67</v>
      </c>
      <c r="H44" s="136"/>
      <c r="I44" s="136"/>
      <c r="J44" s="136"/>
    </row>
    <row r="45" spans="1:10" x14ac:dyDescent="0.3">
      <c r="B45" s="8" t="s">
        <v>68</v>
      </c>
      <c r="C45" s="136"/>
      <c r="D45" s="136"/>
      <c r="E45" s="136" t="s">
        <v>69</v>
      </c>
      <c r="F45" s="136"/>
      <c r="G45" s="146" t="s">
        <v>70</v>
      </c>
      <c r="H45" s="136"/>
      <c r="I45" s="136"/>
      <c r="J45" s="136"/>
    </row>
    <row r="46" spans="1:10" s="136" customFormat="1" x14ac:dyDescent="0.3">
      <c r="A46" s="8"/>
      <c r="B46" s="8"/>
      <c r="E46" s="136" t="s">
        <v>71</v>
      </c>
      <c r="G46" s="146" t="s">
        <v>72</v>
      </c>
    </row>
    <row r="47" spans="1:10" s="136" customFormat="1" x14ac:dyDescent="0.3">
      <c r="A47" s="8"/>
      <c r="B47" s="8"/>
      <c r="E47" s="136" t="s">
        <v>73</v>
      </c>
      <c r="G47" s="146" t="s">
        <v>74</v>
      </c>
    </row>
    <row r="48" spans="1:10" x14ac:dyDescent="0.3">
      <c r="B48" s="8" t="s">
        <v>75</v>
      </c>
      <c r="C48" s="136"/>
      <c r="D48" s="136"/>
      <c r="E48" s="136" t="s">
        <v>76</v>
      </c>
      <c r="F48" s="136"/>
      <c r="G48" s="146" t="s">
        <v>77</v>
      </c>
      <c r="H48" s="136"/>
      <c r="I48" s="136"/>
      <c r="J48" s="136"/>
    </row>
    <row r="49" spans="1:10" x14ac:dyDescent="0.3">
      <c r="B49" s="8" t="s">
        <v>78</v>
      </c>
      <c r="C49" s="136"/>
      <c r="D49" s="136"/>
      <c r="E49" s="136" t="s">
        <v>79</v>
      </c>
      <c r="F49" s="136"/>
      <c r="G49" s="146" t="s">
        <v>80</v>
      </c>
      <c r="H49" s="136"/>
      <c r="I49" s="136"/>
      <c r="J49" s="136"/>
    </row>
    <row r="50" spans="1:10" s="136" customFormat="1" x14ac:dyDescent="0.3">
      <c r="A50" s="8"/>
      <c r="B50" s="8" t="s">
        <v>81</v>
      </c>
      <c r="E50" s="136" t="s">
        <v>82</v>
      </c>
      <c r="G50" s="146" t="s">
        <v>83</v>
      </c>
    </row>
    <row r="51" spans="1:10" s="136" customFormat="1" x14ac:dyDescent="0.3">
      <c r="A51" s="8"/>
      <c r="B51" s="8" t="s">
        <v>84</v>
      </c>
      <c r="E51" s="136" t="s">
        <v>85</v>
      </c>
      <c r="G51" s="146" t="s">
        <v>86</v>
      </c>
    </row>
    <row r="52" spans="1:10" s="136" customFormat="1" x14ac:dyDescent="0.3">
      <c r="A52" s="8"/>
      <c r="B52" s="8"/>
      <c r="E52" s="136" t="s">
        <v>87</v>
      </c>
      <c r="G52" s="146" t="s">
        <v>88</v>
      </c>
    </row>
    <row r="53" spans="1:10" x14ac:dyDescent="0.3">
      <c r="B53" s="8"/>
      <c r="C53" s="136"/>
      <c r="D53" s="136"/>
      <c r="E53" s="136"/>
      <c r="F53" s="136"/>
      <c r="G53" s="136"/>
      <c r="H53" s="136"/>
      <c r="I53" s="136"/>
      <c r="J53" s="136"/>
    </row>
    <row r="54" spans="1:10" x14ac:dyDescent="0.3">
      <c r="A54" s="8" t="s">
        <v>89</v>
      </c>
      <c r="B54" s="136"/>
      <c r="C54" s="136"/>
      <c r="D54" s="136"/>
      <c r="E54" s="136"/>
      <c r="F54" s="136"/>
      <c r="G54" s="136"/>
      <c r="H54" s="136"/>
      <c r="I54" s="136"/>
      <c r="J54" s="136"/>
    </row>
    <row r="55" spans="1:10" x14ac:dyDescent="0.3">
      <c r="B55" s="136"/>
      <c r="C55" s="136" t="s">
        <v>90</v>
      </c>
      <c r="D55" s="136"/>
      <c r="E55" s="136"/>
      <c r="F55" s="136"/>
      <c r="G55" s="136"/>
      <c r="H55" s="136"/>
      <c r="I55" s="136"/>
      <c r="J55" s="136"/>
    </row>
    <row r="56" spans="1:10" x14ac:dyDescent="0.3">
      <c r="B56" s="136"/>
      <c r="C56" s="136" t="s">
        <v>91</v>
      </c>
      <c r="D56" s="136"/>
      <c r="E56" s="136"/>
      <c r="F56" s="136"/>
      <c r="G56" s="136"/>
      <c r="H56" s="136"/>
      <c r="I56" s="136"/>
      <c r="J56" s="136"/>
    </row>
    <row r="57" spans="1:10" x14ac:dyDescent="0.3">
      <c r="B57" s="136"/>
      <c r="C57" s="136" t="s">
        <v>92</v>
      </c>
      <c r="D57" s="136"/>
      <c r="E57" s="136"/>
      <c r="F57" s="136"/>
      <c r="G57" s="136"/>
      <c r="H57" s="136"/>
      <c r="I57" s="136"/>
      <c r="J57" s="136"/>
    </row>
    <row r="58" spans="1:10" x14ac:dyDescent="0.3">
      <c r="B58" s="136" t="s">
        <v>93</v>
      </c>
      <c r="C58" s="136"/>
      <c r="D58" s="136"/>
      <c r="E58" s="136"/>
      <c r="F58" s="136"/>
      <c r="G58" s="136"/>
      <c r="H58" s="136"/>
      <c r="I58" s="136"/>
      <c r="J58" s="136"/>
    </row>
    <row r="59" spans="1:10" x14ac:dyDescent="0.3">
      <c r="B59" s="136" t="s">
        <v>94</v>
      </c>
      <c r="C59" s="136"/>
      <c r="D59" s="136"/>
      <c r="E59" s="136"/>
      <c r="F59" s="136"/>
      <c r="G59" s="136"/>
      <c r="H59" s="136"/>
      <c r="I59" s="136"/>
      <c r="J59" s="136"/>
    </row>
  </sheetData>
  <customSheetViews>
    <customSheetView guid="{8857D6C6-66AD-4283-84A0-AC3ADAF5FF58}" showPageBreaks="1" fitToPage="1" printArea="1" topLeftCell="A13">
      <selection activeCell="J32" sqref="J32"/>
      <pageMargins left="0" right="0" top="0" bottom="0" header="0" footer="0"/>
      <pageSetup paperSize="5" scale="72" fitToHeight="0" orientation="landscape" r:id="rId1"/>
      <headerFooter>
        <oddFooter>&amp;L&amp;A&amp;CPage &amp;P of &amp;N&amp;R&amp;D&amp;T</oddFooter>
      </headerFooter>
    </customSheetView>
    <customSheetView guid="{FD3E5715-41F6-42E3-B43C-45DA91BE010D}" showPageBreaks="1" fitToPage="1" printArea="1">
      <selection activeCell="E32" sqref="E32"/>
      <pageMargins left="0" right="0" top="0" bottom="0" header="0" footer="0"/>
      <pageSetup paperSize="5" scale="72" fitToHeight="0" orientation="landscape" r:id="rId2"/>
      <headerFooter>
        <oddFooter>&amp;L&amp;A&amp;CPage &amp;P of &amp;N&amp;R&amp;D&amp;T</oddFooter>
      </headerFooter>
    </customSheetView>
    <customSheetView guid="{06FDCEC2-959E-4D46-9405-7BD2F118CBBA}" fitToPage="1">
      <selection activeCell="B15" sqref="B15"/>
      <pageMargins left="0" right="0" top="0" bottom="0" header="0" footer="0"/>
      <pageSetup paperSize="5" scale="72" fitToHeight="0" orientation="landscape" r:id="rId3"/>
      <headerFooter>
        <oddFooter>&amp;L&amp;A&amp;CPage &amp;P of &amp;N&amp;R&amp;D&amp;T</oddFooter>
      </headerFooter>
    </customSheetView>
    <customSheetView guid="{C4F8BA2B-1548-4013-B30A-9D4C80FA8E4C}" fitToPage="1">
      <selection activeCell="H5" sqref="H5"/>
      <pageMargins left="0" right="0" top="0" bottom="0" header="0" footer="0"/>
      <pageSetup paperSize="5" scale="85" fitToHeight="0" orientation="landscape" r:id="rId4"/>
      <headerFooter>
        <oddFooter>Page &amp;P of &amp;N</oddFooter>
      </headerFooter>
    </customSheetView>
    <customSheetView guid="{91CAAA4C-6B39-449B-83EF-3C74964B16D5}" fitToPage="1" printArea="1">
      <selection activeCell="B15" sqref="B15"/>
      <pageMargins left="0" right="0" top="0" bottom="0" header="0" footer="0"/>
      <pageSetup paperSize="5" scale="72" fitToHeight="0" orientation="landscape" r:id="rId5"/>
      <headerFooter>
        <oddFooter>&amp;L&amp;A&amp;CPage &amp;P of &amp;N&amp;R&amp;D&amp;T</oddFooter>
      </headerFooter>
    </customSheetView>
    <customSheetView guid="{89E39B58-CA36-412F-B20A-6FD30317AB4A}" fitToPage="1" topLeftCell="A13">
      <selection activeCell="J32" sqref="J32"/>
      <pageMargins left="0" right="0" top="0" bottom="0" header="0" footer="0"/>
      <pageSetup paperSize="5" scale="72" fitToHeight="0" orientation="landscape" r:id="rId6"/>
      <headerFooter>
        <oddFooter>&amp;L&amp;A&amp;CPage &amp;P of &amp;N&amp;R&amp;D&amp;T</oddFooter>
      </headerFooter>
    </customSheetView>
  </customSheetViews>
  <hyperlinks>
    <hyperlink ref="G28" r:id="rId7" xr:uid="{00000000-0004-0000-0000-000000000000}"/>
    <hyperlink ref="G31" r:id="rId8" xr:uid="{00000000-0004-0000-0000-000002000000}"/>
    <hyperlink ref="G32" r:id="rId9" xr:uid="{00000000-0004-0000-0000-000003000000}"/>
    <hyperlink ref="G38" r:id="rId10" xr:uid="{00000000-0004-0000-0000-000004000000}"/>
    <hyperlink ref="G39" r:id="rId11" xr:uid="{00000000-0004-0000-0000-000005000000}"/>
    <hyperlink ref="G40" r:id="rId12" xr:uid="{00000000-0004-0000-0000-000006000000}"/>
    <hyperlink ref="G44" r:id="rId13" xr:uid="{00000000-0004-0000-0000-000007000000}"/>
    <hyperlink ref="G48" r:id="rId14" xr:uid="{00000000-0004-0000-0000-000008000000}"/>
    <hyperlink ref="G49" r:id="rId15" xr:uid="{00000000-0004-0000-0000-000009000000}"/>
    <hyperlink ref="G42" r:id="rId16" xr:uid="{00000000-0004-0000-0000-00000A000000}"/>
    <hyperlink ref="G33" r:id="rId17" display="mailto:barry.e.donahue.civ@mail.mil" xr:uid="{00000000-0004-0000-0000-00000B000000}"/>
    <hyperlink ref="G30" r:id="rId18" xr:uid="{A9D007F8-0ED4-4A27-997A-77D932903134}"/>
    <hyperlink ref="G34" r:id="rId19" xr:uid="{7E27234B-D8EC-4737-8539-31DB98E16005}"/>
    <hyperlink ref="G35" r:id="rId20" xr:uid="{C408E0E0-DEB4-48C7-8D9B-09BAF0A75F25}"/>
    <hyperlink ref="G36" r:id="rId21" xr:uid="{CAD34AAE-34AE-4459-85F6-7B1D0FB67D3F}"/>
    <hyperlink ref="G37" r:id="rId22" xr:uid="{37F2D5C1-1BE3-45FC-A820-51EA24CF0D5E}"/>
  </hyperlinks>
  <pageMargins left="0.25" right="0.25" top="0.75" bottom="0.75" header="0.3" footer="0.3"/>
  <pageSetup paperSize="5" scale="65" orientation="landscape" r:id="rId23"/>
  <headerFooter>
    <oddFooter>&amp;L&amp;A&amp;CPage &amp;P of &amp;N&amp;R&amp;D&amp;T</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92D050"/>
    <pageSetUpPr fitToPage="1"/>
  </sheetPr>
  <dimension ref="A1:T385"/>
  <sheetViews>
    <sheetView zoomScale="80" zoomScaleNormal="80" workbookViewId="0">
      <selection activeCell="A4" sqref="A4"/>
    </sheetView>
  </sheetViews>
  <sheetFormatPr defaultColWidth="9.109375" defaultRowHeight="14.4" x14ac:dyDescent="0.3"/>
  <cols>
    <col min="1" max="1" width="8.6640625" style="1" customWidth="1"/>
    <col min="2" max="3" width="6.6640625" style="137" customWidth="1"/>
    <col min="4" max="4" width="12.88671875" style="1" customWidth="1"/>
    <col min="5" max="5" width="10.33203125" style="1" customWidth="1"/>
    <col min="6" max="6" width="12.88671875" style="1" customWidth="1"/>
    <col min="7" max="7" width="105.6640625" style="1" customWidth="1"/>
    <col min="8" max="8" width="1.88671875" style="3" customWidth="1"/>
    <col min="9" max="9" width="8.6640625" style="1" customWidth="1"/>
    <col min="10" max="11" width="6.6640625" style="137" customWidth="1"/>
    <col min="12" max="12" width="12.88671875" style="1" customWidth="1"/>
    <col min="13" max="13" width="10.33203125" style="1" customWidth="1"/>
    <col min="14" max="14" width="12.88671875" style="1" customWidth="1"/>
    <col min="15" max="15" width="105.6640625" style="1" customWidth="1"/>
    <col min="16" max="16" width="21.6640625" style="2" customWidth="1"/>
    <col min="17" max="17" width="18.109375" style="1" customWidth="1"/>
    <col min="18" max="16384" width="9.109375" style="1"/>
  </cols>
  <sheetData>
    <row r="1" spans="1:20" s="93" customFormat="1" x14ac:dyDescent="0.3">
      <c r="A1" s="93" t="s">
        <v>1141</v>
      </c>
      <c r="H1" s="94"/>
      <c r="P1" s="95"/>
    </row>
    <row r="2" spans="1:20" x14ac:dyDescent="0.3">
      <c r="A2" s="43" t="s">
        <v>1142</v>
      </c>
      <c r="B2" s="43"/>
      <c r="C2" s="43"/>
      <c r="D2" s="137"/>
      <c r="E2" s="137"/>
      <c r="F2" s="137"/>
      <c r="G2" s="137"/>
      <c r="H2" s="138"/>
      <c r="I2" s="137"/>
      <c r="L2" s="137"/>
      <c r="M2" s="137"/>
      <c r="N2" s="137"/>
      <c r="O2" s="137"/>
      <c r="Q2" s="137"/>
      <c r="R2" s="137"/>
      <c r="S2" s="137"/>
      <c r="T2" s="137"/>
    </row>
    <row r="3" spans="1:20" x14ac:dyDescent="0.3">
      <c r="A3" s="137" t="s">
        <v>1143</v>
      </c>
      <c r="D3" s="137"/>
      <c r="E3" s="137"/>
      <c r="F3" s="137"/>
      <c r="G3" s="137"/>
      <c r="H3" s="138"/>
      <c r="I3" s="137"/>
      <c r="L3" s="137"/>
      <c r="M3" s="137"/>
      <c r="N3" s="137"/>
      <c r="O3" s="138"/>
      <c r="Q3" s="137"/>
      <c r="R3" s="137"/>
      <c r="S3" s="137"/>
      <c r="T3" s="137"/>
    </row>
    <row r="4" spans="1:20" x14ac:dyDescent="0.3">
      <c r="A4" s="137" t="s">
        <v>1144</v>
      </c>
      <c r="D4" s="137"/>
      <c r="E4" s="137"/>
      <c r="F4" s="137"/>
      <c r="G4" s="137"/>
      <c r="H4" s="138"/>
      <c r="I4" s="137"/>
      <c r="L4" s="137"/>
      <c r="M4" s="137"/>
      <c r="N4" s="137"/>
      <c r="O4" s="137"/>
      <c r="Q4" s="137"/>
      <c r="R4" s="137"/>
      <c r="S4" s="137"/>
      <c r="T4" s="137"/>
    </row>
    <row r="5" spans="1:20" s="36" customFormat="1" x14ac:dyDescent="0.3">
      <c r="A5" s="140" t="s">
        <v>127</v>
      </c>
      <c r="B5" s="140"/>
      <c r="C5" s="140"/>
      <c r="D5" s="141" t="str">
        <f>'TPS 01'!D5</f>
        <v>xx/xx/20xx</v>
      </c>
      <c r="E5" s="141"/>
      <c r="F5" s="140"/>
      <c r="G5" s="140"/>
      <c r="H5" s="35"/>
      <c r="I5" s="140"/>
      <c r="J5" s="140"/>
      <c r="K5" s="140"/>
      <c r="L5" s="140"/>
      <c r="M5" s="140"/>
      <c r="N5" s="140"/>
      <c r="O5" s="140"/>
      <c r="P5" s="140"/>
      <c r="Q5" s="140"/>
      <c r="R5" s="140"/>
      <c r="S5" s="140"/>
      <c r="T5" s="140"/>
    </row>
    <row r="6" spans="1:20" x14ac:dyDescent="0.3">
      <c r="A6" s="39"/>
      <c r="B6" s="39"/>
      <c r="C6" s="39"/>
      <c r="D6" s="39"/>
      <c r="E6" s="39"/>
      <c r="F6" s="39"/>
      <c r="G6" s="206"/>
      <c r="H6" s="206"/>
      <c r="I6" s="39"/>
      <c r="J6" s="39"/>
      <c r="K6" s="39"/>
      <c r="L6" s="39"/>
      <c r="M6" s="39"/>
      <c r="N6" s="137"/>
      <c r="O6" s="137"/>
      <c r="Q6" s="138"/>
      <c r="R6" s="138"/>
      <c r="S6" s="138"/>
      <c r="T6" s="138"/>
    </row>
    <row r="7" spans="1:20" x14ac:dyDescent="0.3">
      <c r="A7" s="436" t="s">
        <v>1145</v>
      </c>
      <c r="B7" s="436"/>
      <c r="C7" s="436"/>
      <c r="D7" s="436"/>
      <c r="E7" s="436"/>
      <c r="F7" s="436"/>
      <c r="G7" s="436"/>
      <c r="H7" s="206"/>
      <c r="I7" s="436" t="s">
        <v>1146</v>
      </c>
      <c r="J7" s="436"/>
      <c r="K7" s="436"/>
      <c r="L7" s="436"/>
      <c r="M7" s="436"/>
      <c r="N7" s="436"/>
      <c r="O7" s="436"/>
      <c r="Q7" s="138"/>
      <c r="R7" s="138"/>
      <c r="S7" s="138"/>
      <c r="T7" s="138"/>
    </row>
    <row r="8" spans="1:20" s="113" customFormat="1" ht="28.8" x14ac:dyDescent="0.3">
      <c r="A8" s="109" t="s">
        <v>131</v>
      </c>
      <c r="B8" s="153" t="s">
        <v>132</v>
      </c>
      <c r="C8" s="153" t="s">
        <v>133</v>
      </c>
      <c r="D8" s="186" t="s">
        <v>134</v>
      </c>
      <c r="E8" s="111" t="s">
        <v>135</v>
      </c>
      <c r="F8" s="124" t="s">
        <v>136</v>
      </c>
      <c r="G8" s="124" t="s">
        <v>137</v>
      </c>
      <c r="H8" s="112"/>
      <c r="I8" s="109" t="s">
        <v>131</v>
      </c>
      <c r="J8" s="153" t="s">
        <v>132</v>
      </c>
      <c r="K8" s="153" t="s">
        <v>133</v>
      </c>
      <c r="L8" s="186" t="s">
        <v>134</v>
      </c>
      <c r="M8" s="111" t="s">
        <v>135</v>
      </c>
      <c r="N8" s="124" t="s">
        <v>136</v>
      </c>
      <c r="O8" s="124" t="s">
        <v>137</v>
      </c>
      <c r="Q8" s="114"/>
      <c r="R8" s="115"/>
      <c r="S8" s="115"/>
      <c r="T8" s="115"/>
    </row>
    <row r="9" spans="1:20" x14ac:dyDescent="0.3">
      <c r="A9" s="263" t="s">
        <v>138</v>
      </c>
      <c r="B9" s="263"/>
      <c r="C9" s="263"/>
      <c r="D9" s="117">
        <v>310000.90000000002</v>
      </c>
      <c r="E9" s="117" t="s">
        <v>1147</v>
      </c>
      <c r="F9" s="67"/>
      <c r="G9" s="70" t="s">
        <v>1148</v>
      </c>
      <c r="H9" s="206"/>
      <c r="I9" s="119" t="s">
        <v>138</v>
      </c>
      <c r="J9" s="119"/>
      <c r="K9" s="119"/>
      <c r="L9" s="118">
        <v>310000.90000000002</v>
      </c>
      <c r="M9" s="117" t="s">
        <v>1147</v>
      </c>
      <c r="N9" s="103"/>
      <c r="O9" s="84" t="s">
        <v>1149</v>
      </c>
      <c r="Q9" s="138"/>
      <c r="R9" s="138"/>
      <c r="S9" s="138"/>
      <c r="T9" s="138"/>
    </row>
    <row r="10" spans="1:20" x14ac:dyDescent="0.3">
      <c r="A10" s="29"/>
      <c r="B10" s="29"/>
      <c r="C10" s="29"/>
      <c r="D10" s="29"/>
      <c r="E10" s="29"/>
      <c r="F10" s="29"/>
      <c r="G10" s="29"/>
      <c r="H10" s="206"/>
      <c r="I10" s="120" t="s">
        <v>138</v>
      </c>
      <c r="J10" s="120"/>
      <c r="K10" s="120"/>
      <c r="L10" s="118">
        <v>310100.90000000002</v>
      </c>
      <c r="M10" s="117" t="s">
        <v>139</v>
      </c>
      <c r="N10" s="67"/>
      <c r="O10" s="28" t="s">
        <v>437</v>
      </c>
      <c r="Q10" s="138"/>
      <c r="R10" s="138"/>
      <c r="S10" s="138"/>
      <c r="T10" s="138"/>
    </row>
    <row r="11" spans="1:20" x14ac:dyDescent="0.3">
      <c r="A11" s="138"/>
      <c r="B11" s="138"/>
      <c r="C11" s="138"/>
      <c r="D11" s="138"/>
      <c r="E11" s="138"/>
      <c r="F11" s="138"/>
      <c r="G11" s="138"/>
      <c r="H11" s="206"/>
      <c r="I11" s="120" t="s">
        <v>138</v>
      </c>
      <c r="J11" s="120"/>
      <c r="K11" s="120"/>
      <c r="L11" s="118">
        <v>310200.01</v>
      </c>
      <c r="M11" s="117" t="s">
        <v>139</v>
      </c>
      <c r="N11" s="67"/>
      <c r="O11" s="28" t="s">
        <v>439</v>
      </c>
      <c r="P11" s="137"/>
      <c r="Q11" s="137"/>
      <c r="R11" s="137"/>
      <c r="S11" s="137"/>
      <c r="T11" s="137"/>
    </row>
    <row r="12" spans="1:20" x14ac:dyDescent="0.3">
      <c r="A12" s="138"/>
      <c r="B12" s="138"/>
      <c r="C12" s="138"/>
      <c r="D12" s="138"/>
      <c r="E12" s="138"/>
      <c r="F12" s="138"/>
      <c r="G12" s="138"/>
      <c r="H12" s="206"/>
      <c r="I12" s="120" t="s">
        <v>138</v>
      </c>
      <c r="J12" s="120"/>
      <c r="K12" s="120"/>
      <c r="L12" s="118">
        <v>310200.02</v>
      </c>
      <c r="M12" s="117" t="s">
        <v>139</v>
      </c>
      <c r="N12" s="67"/>
      <c r="O12" s="28" t="s">
        <v>441</v>
      </c>
      <c r="P12" s="137"/>
      <c r="Q12" s="137"/>
      <c r="R12" s="137"/>
      <c r="S12" s="137"/>
      <c r="T12" s="137"/>
    </row>
    <row r="13" spans="1:20" ht="15" customHeight="1" x14ac:dyDescent="0.3">
      <c r="A13" s="138"/>
      <c r="B13" s="138"/>
      <c r="C13" s="138"/>
      <c r="D13" s="138"/>
      <c r="E13" s="138"/>
      <c r="F13" s="138"/>
      <c r="G13" s="138"/>
      <c r="H13" s="206"/>
      <c r="I13" s="120" t="s">
        <v>138</v>
      </c>
      <c r="J13" s="120"/>
      <c r="K13" s="120"/>
      <c r="L13" s="118">
        <v>310200.90000000002</v>
      </c>
      <c r="M13" s="117" t="s">
        <v>139</v>
      </c>
      <c r="N13" s="67"/>
      <c r="O13" s="66" t="s">
        <v>445</v>
      </c>
      <c r="P13" s="137"/>
      <c r="Q13" s="137"/>
      <c r="R13" s="137"/>
      <c r="S13" s="137"/>
      <c r="T13" s="137"/>
    </row>
    <row r="14" spans="1:20" x14ac:dyDescent="0.3">
      <c r="A14" s="138"/>
      <c r="B14" s="138"/>
      <c r="C14" s="138"/>
      <c r="D14" s="138"/>
      <c r="E14" s="138"/>
      <c r="F14" s="138"/>
      <c r="G14" s="138"/>
      <c r="H14" s="206"/>
      <c r="I14" s="120" t="s">
        <v>138</v>
      </c>
      <c r="J14" s="120"/>
      <c r="K14" s="120"/>
      <c r="L14" s="118">
        <v>310300.01</v>
      </c>
      <c r="M14" s="117" t="s">
        <v>139</v>
      </c>
      <c r="N14" s="67"/>
      <c r="O14" s="28" t="s">
        <v>447</v>
      </c>
      <c r="P14" s="137"/>
      <c r="Q14" s="137"/>
      <c r="R14" s="137"/>
      <c r="S14" s="137"/>
      <c r="T14" s="137"/>
    </row>
    <row r="15" spans="1:20" x14ac:dyDescent="0.3">
      <c r="A15" s="138"/>
      <c r="B15" s="138"/>
      <c r="C15" s="138"/>
      <c r="D15" s="138"/>
      <c r="E15" s="138"/>
      <c r="F15" s="138"/>
      <c r="G15" s="138"/>
      <c r="H15" s="206"/>
      <c r="I15" s="120" t="s">
        <v>138</v>
      </c>
      <c r="J15" s="120"/>
      <c r="K15" s="120"/>
      <c r="L15" s="118">
        <v>310300.02</v>
      </c>
      <c r="M15" s="117" t="s">
        <v>139</v>
      </c>
      <c r="N15" s="67"/>
      <c r="O15" s="28" t="s">
        <v>449</v>
      </c>
      <c r="P15" s="137"/>
      <c r="Q15" s="137"/>
      <c r="R15" s="137"/>
      <c r="S15" s="137"/>
      <c r="T15" s="137"/>
    </row>
    <row r="16" spans="1:20" x14ac:dyDescent="0.3">
      <c r="A16" s="138"/>
      <c r="B16" s="138"/>
      <c r="C16" s="138"/>
      <c r="D16" s="138"/>
      <c r="E16" s="138"/>
      <c r="F16" s="138"/>
      <c r="G16" s="138"/>
      <c r="H16" s="206"/>
      <c r="I16" s="120" t="s">
        <v>138</v>
      </c>
      <c r="J16" s="120"/>
      <c r="K16" s="120"/>
      <c r="L16" s="118">
        <v>310300.90000000002</v>
      </c>
      <c r="M16" s="117" t="s">
        <v>139</v>
      </c>
      <c r="N16" s="67"/>
      <c r="O16" s="28" t="s">
        <v>451</v>
      </c>
      <c r="P16" s="137"/>
      <c r="Q16" s="137"/>
      <c r="R16" s="137"/>
      <c r="S16" s="137"/>
      <c r="T16" s="137"/>
    </row>
    <row r="17" spans="1:16" x14ac:dyDescent="0.3">
      <c r="A17" s="206"/>
      <c r="B17" s="206"/>
      <c r="C17" s="206"/>
      <c r="D17" s="206"/>
      <c r="E17" s="206"/>
      <c r="F17" s="206"/>
      <c r="G17" s="206"/>
      <c r="H17" s="206"/>
      <c r="I17" s="120" t="s">
        <v>138</v>
      </c>
      <c r="J17" s="120"/>
      <c r="K17" s="120"/>
      <c r="L17" s="118">
        <v>310500.90000000002</v>
      </c>
      <c r="M17" s="117" t="s">
        <v>139</v>
      </c>
      <c r="N17" s="67"/>
      <c r="O17" s="28" t="s">
        <v>453</v>
      </c>
      <c r="P17" s="137"/>
    </row>
    <row r="18" spans="1:16" x14ac:dyDescent="0.3">
      <c r="A18" s="206"/>
      <c r="B18" s="206"/>
      <c r="C18" s="206"/>
      <c r="D18" s="206"/>
      <c r="E18" s="206"/>
      <c r="F18" s="206"/>
      <c r="G18" s="206"/>
      <c r="H18" s="206"/>
      <c r="I18" s="120" t="s">
        <v>138</v>
      </c>
      <c r="J18" s="120"/>
      <c r="K18" s="120"/>
      <c r="L18" s="118">
        <v>310600.90000000002</v>
      </c>
      <c r="M18" s="117" t="s">
        <v>139</v>
      </c>
      <c r="N18" s="67"/>
      <c r="O18" s="28" t="s">
        <v>455</v>
      </c>
      <c r="P18" s="137"/>
    </row>
    <row r="19" spans="1:16" x14ac:dyDescent="0.3">
      <c r="A19" s="137"/>
      <c r="D19" s="137"/>
      <c r="E19" s="137"/>
      <c r="F19" s="137"/>
      <c r="G19" s="137"/>
      <c r="H19" s="206"/>
      <c r="I19" s="120" t="s">
        <v>138</v>
      </c>
      <c r="J19" s="120"/>
      <c r="K19" s="120"/>
      <c r="L19" s="118">
        <v>310700.90000000002</v>
      </c>
      <c r="M19" s="117" t="s">
        <v>139</v>
      </c>
      <c r="N19" s="67"/>
      <c r="O19" s="28" t="s">
        <v>1150</v>
      </c>
      <c r="P19" s="137"/>
    </row>
    <row r="20" spans="1:16" s="137" customFormat="1" x14ac:dyDescent="0.3">
      <c r="H20" s="206"/>
      <c r="I20" s="120" t="s">
        <v>138</v>
      </c>
      <c r="J20" s="120"/>
      <c r="K20" s="120"/>
      <c r="L20" s="118">
        <v>310710.90000000002</v>
      </c>
      <c r="M20" s="117" t="s">
        <v>139</v>
      </c>
      <c r="N20" s="67"/>
      <c r="O20" s="28" t="s">
        <v>459</v>
      </c>
    </row>
    <row r="21" spans="1:16" x14ac:dyDescent="0.3">
      <c r="A21" s="137"/>
      <c r="D21" s="137"/>
      <c r="E21" s="137"/>
      <c r="F21" s="137"/>
      <c r="G21" s="137"/>
      <c r="H21" s="206"/>
      <c r="I21" s="120" t="s">
        <v>138</v>
      </c>
      <c r="J21" s="120"/>
      <c r="K21" s="120"/>
      <c r="L21" s="118">
        <v>310800.90000000002</v>
      </c>
      <c r="M21" s="117" t="s">
        <v>139</v>
      </c>
      <c r="N21" s="67"/>
      <c r="O21" s="28" t="s">
        <v>463</v>
      </c>
      <c r="P21" s="137"/>
    </row>
    <row r="22" spans="1:16" x14ac:dyDescent="0.3">
      <c r="A22" s="137"/>
      <c r="D22" s="137"/>
      <c r="E22" s="137"/>
      <c r="F22" s="137"/>
      <c r="G22" s="137"/>
      <c r="H22" s="206"/>
      <c r="I22" s="169"/>
      <c r="J22" s="169"/>
      <c r="K22" s="169" t="s">
        <v>138</v>
      </c>
      <c r="L22" s="160">
        <v>310800.6666</v>
      </c>
      <c r="M22" s="174" t="s">
        <v>139</v>
      </c>
      <c r="N22" s="158"/>
      <c r="O22" s="161" t="s">
        <v>461</v>
      </c>
      <c r="P22" s="137"/>
    </row>
    <row r="23" spans="1:16" x14ac:dyDescent="0.3">
      <c r="A23" s="137"/>
      <c r="B23" s="43" t="s">
        <v>1151</v>
      </c>
      <c r="C23" s="43"/>
      <c r="D23" s="137"/>
      <c r="E23" s="137"/>
      <c r="F23" s="137"/>
      <c r="G23" s="137"/>
      <c r="H23" s="206"/>
      <c r="I23" s="120" t="s">
        <v>138</v>
      </c>
      <c r="J23" s="120"/>
      <c r="K23" s="120"/>
      <c r="L23" s="118">
        <v>310900.90000000002</v>
      </c>
      <c r="M23" s="117" t="s">
        <v>139</v>
      </c>
      <c r="N23" s="67"/>
      <c r="O23" s="28" t="s">
        <v>465</v>
      </c>
      <c r="P23" s="137"/>
    </row>
    <row r="24" spans="1:16" x14ac:dyDescent="0.3">
      <c r="A24" s="137"/>
      <c r="D24" s="137"/>
      <c r="E24" s="137"/>
      <c r="F24" s="137"/>
      <c r="G24" s="137"/>
      <c r="H24" s="138"/>
      <c r="I24" s="137"/>
      <c r="L24" s="137"/>
      <c r="M24" s="137"/>
      <c r="N24" s="137"/>
      <c r="O24" s="137"/>
    </row>
    <row r="25" spans="1:16" s="137" customFormat="1" x14ac:dyDescent="0.3">
      <c r="D25" s="58">
        <f>SUM(F9)</f>
        <v>0</v>
      </c>
      <c r="E25" s="140" t="str">
        <f>+A7</f>
        <v>310000 Beginning (Current Year)</v>
      </c>
      <c r="H25" s="206"/>
    </row>
    <row r="26" spans="1:16" x14ac:dyDescent="0.3">
      <c r="A26" s="137"/>
      <c r="D26" s="58">
        <f>SUM(N9:N23)</f>
        <v>0</v>
      </c>
      <c r="E26" s="140" t="str">
        <f>+I7</f>
        <v>310000 Ending (Prior Year - Pre-Close)</v>
      </c>
      <c r="F26" s="137"/>
      <c r="G26" s="137"/>
      <c r="H26" s="206"/>
      <c r="I26" s="137"/>
      <c r="L26" s="137"/>
      <c r="M26" s="137"/>
      <c r="N26" s="137"/>
      <c r="O26" s="137"/>
      <c r="P26" s="137"/>
    </row>
    <row r="27" spans="1:16" ht="15" thickBot="1" x14ac:dyDescent="0.35">
      <c r="A27" s="137"/>
      <c r="D27" s="59">
        <f>+D25-D26</f>
        <v>0</v>
      </c>
      <c r="E27" s="140" t="s">
        <v>657</v>
      </c>
      <c r="F27" s="137"/>
      <c r="G27" s="137"/>
      <c r="H27" s="206"/>
      <c r="I27" s="137"/>
      <c r="L27" s="137"/>
      <c r="M27" s="137"/>
      <c r="N27" s="137"/>
      <c r="O27" s="137"/>
      <c r="P27" s="137"/>
    </row>
    <row r="28" spans="1:16" ht="15" thickTop="1" x14ac:dyDescent="0.3">
      <c r="A28" s="137"/>
      <c r="B28" s="206"/>
      <c r="C28" s="206"/>
      <c r="D28" s="128"/>
      <c r="E28" s="206"/>
      <c r="F28" s="206"/>
      <c r="G28" s="206"/>
      <c r="H28" s="206"/>
      <c r="I28" s="137"/>
      <c r="L28" s="137"/>
      <c r="M28" s="137"/>
      <c r="N28" s="137"/>
      <c r="O28" s="137"/>
      <c r="P28" s="137"/>
    </row>
    <row r="29" spans="1:16" x14ac:dyDescent="0.3">
      <c r="A29" s="137"/>
      <c r="B29" s="4" t="s">
        <v>13</v>
      </c>
      <c r="C29" s="136"/>
      <c r="D29" s="155"/>
      <c r="E29" s="140"/>
      <c r="F29" s="206"/>
      <c r="G29" s="206"/>
      <c r="H29" s="206"/>
      <c r="I29" s="137"/>
      <c r="L29" s="137"/>
      <c r="M29" s="137"/>
      <c r="N29" s="137"/>
      <c r="O29" s="137"/>
      <c r="P29" s="137"/>
    </row>
    <row r="30" spans="1:16" x14ac:dyDescent="0.3">
      <c r="A30" s="137"/>
      <c r="B30" s="4" t="s">
        <v>661</v>
      </c>
      <c r="C30" s="136"/>
      <c r="D30" s="155"/>
      <c r="E30" s="140"/>
      <c r="F30" s="206"/>
      <c r="G30" s="206"/>
      <c r="H30" s="206"/>
      <c r="I30" s="137"/>
      <c r="L30" s="137"/>
      <c r="M30" s="137"/>
      <c r="N30" s="137"/>
      <c r="O30" s="137"/>
      <c r="P30" s="137"/>
    </row>
    <row r="31" spans="1:16" x14ac:dyDescent="0.3">
      <c r="A31" s="137"/>
      <c r="B31" s="4" t="s">
        <v>15</v>
      </c>
      <c r="C31" s="136"/>
      <c r="D31" s="155"/>
      <c r="E31" s="140"/>
      <c r="F31" s="206"/>
      <c r="G31" s="206"/>
      <c r="H31" s="206"/>
      <c r="I31" s="137"/>
      <c r="L31" s="137"/>
      <c r="M31" s="137"/>
      <c r="N31" s="137"/>
      <c r="O31" s="137"/>
      <c r="P31" s="137"/>
    </row>
    <row r="32" spans="1:16" x14ac:dyDescent="0.3">
      <c r="A32" s="137"/>
      <c r="B32" s="4" t="s">
        <v>8</v>
      </c>
      <c r="C32" s="4" t="s">
        <v>664</v>
      </c>
      <c r="D32" s="155"/>
      <c r="E32" s="140"/>
      <c r="F32" s="206"/>
      <c r="G32" s="206"/>
      <c r="H32" s="206"/>
      <c r="I32" s="137"/>
      <c r="L32" s="137"/>
      <c r="M32" s="137"/>
      <c r="N32" s="137"/>
      <c r="O32" s="137"/>
      <c r="P32" s="137"/>
    </row>
    <row r="33" spans="1:16" x14ac:dyDescent="0.3">
      <c r="A33" s="137"/>
      <c r="B33" s="136"/>
      <c r="C33" s="4" t="s">
        <v>17</v>
      </c>
      <c r="D33" s="155"/>
      <c r="E33" s="140"/>
      <c r="F33" s="206"/>
      <c r="G33" s="206"/>
      <c r="H33" s="206"/>
      <c r="I33" s="137"/>
      <c r="L33" s="137"/>
      <c r="M33" s="137"/>
      <c r="N33" s="137"/>
      <c r="O33" s="137"/>
      <c r="P33" s="137"/>
    </row>
    <row r="34" spans="1:16" x14ac:dyDescent="0.3">
      <c r="A34" s="137"/>
      <c r="B34" s="4" t="s">
        <v>669</v>
      </c>
      <c r="C34" s="136"/>
      <c r="D34" s="155"/>
      <c r="E34" s="140"/>
      <c r="F34" s="206"/>
      <c r="G34" s="206"/>
      <c r="H34" s="206"/>
      <c r="I34" s="137"/>
      <c r="L34" s="137"/>
      <c r="M34" s="137"/>
      <c r="N34" s="137"/>
      <c r="O34" s="137"/>
      <c r="P34" s="137"/>
    </row>
    <row r="35" spans="1:16" x14ac:dyDescent="0.3">
      <c r="A35" s="137"/>
      <c r="B35" s="4" t="s">
        <v>672</v>
      </c>
      <c r="C35" s="136"/>
      <c r="D35" s="106"/>
      <c r="E35" s="136"/>
      <c r="F35" s="206"/>
      <c r="G35" s="206"/>
      <c r="H35" s="206"/>
      <c r="I35" s="137"/>
      <c r="L35" s="137"/>
      <c r="M35" s="137"/>
      <c r="N35" s="137"/>
      <c r="O35" s="137"/>
      <c r="P35" s="137"/>
    </row>
    <row r="36" spans="1:16" x14ac:dyDescent="0.3">
      <c r="A36" s="137"/>
      <c r="B36" s="136"/>
      <c r="C36" s="4" t="s">
        <v>674</v>
      </c>
      <c r="D36" s="155"/>
      <c r="E36" s="140"/>
      <c r="F36" s="206"/>
      <c r="G36" s="206"/>
      <c r="H36" s="206"/>
      <c r="I36" s="137"/>
      <c r="L36" s="137"/>
      <c r="M36" s="137"/>
      <c r="N36" s="137"/>
      <c r="O36" s="137"/>
      <c r="P36" s="137"/>
    </row>
    <row r="37" spans="1:16" x14ac:dyDescent="0.3">
      <c r="A37" s="137"/>
      <c r="B37" s="4" t="s">
        <v>676</v>
      </c>
      <c r="C37" s="136"/>
      <c r="D37" s="155"/>
      <c r="E37" s="140"/>
      <c r="F37" s="206"/>
      <c r="G37" s="206"/>
      <c r="H37" s="206"/>
      <c r="I37" s="137"/>
      <c r="L37" s="137"/>
      <c r="M37" s="137"/>
      <c r="N37" s="137"/>
      <c r="O37" s="137"/>
      <c r="P37" s="137"/>
    </row>
    <row r="38" spans="1:16" x14ac:dyDescent="0.3">
      <c r="A38" s="137"/>
      <c r="D38" s="137"/>
      <c r="E38" s="137"/>
      <c r="F38" s="137"/>
      <c r="G38" s="137"/>
      <c r="H38" s="206"/>
      <c r="I38" s="137"/>
      <c r="L38" s="137"/>
      <c r="M38" s="137"/>
      <c r="N38" s="137"/>
      <c r="O38" s="137"/>
      <c r="P38" s="137"/>
    </row>
    <row r="39" spans="1:16" x14ac:dyDescent="0.3">
      <c r="A39" s="137"/>
      <c r="D39" s="137"/>
      <c r="E39" s="137"/>
      <c r="F39" s="137"/>
      <c r="G39" s="137"/>
      <c r="H39" s="206"/>
      <c r="I39" s="137"/>
      <c r="L39" s="137"/>
      <c r="M39" s="137"/>
      <c r="N39" s="137"/>
      <c r="O39" s="137"/>
      <c r="P39" s="137"/>
    </row>
    <row r="40" spans="1:16" x14ac:dyDescent="0.3">
      <c r="A40" s="206"/>
      <c r="D40" s="137"/>
      <c r="E40" s="137"/>
      <c r="F40" s="137"/>
      <c r="G40" s="137"/>
      <c r="H40" s="206"/>
      <c r="I40" s="137"/>
      <c r="L40" s="137"/>
      <c r="M40" s="137"/>
      <c r="N40" s="137"/>
      <c r="O40" s="137"/>
      <c r="P40" s="137"/>
    </row>
    <row r="41" spans="1:16" x14ac:dyDescent="0.3">
      <c r="A41" s="206"/>
      <c r="D41" s="137"/>
      <c r="E41" s="137"/>
      <c r="F41" s="137"/>
      <c r="G41" s="137"/>
      <c r="H41" s="206"/>
      <c r="I41" s="137"/>
      <c r="L41" s="137"/>
      <c r="M41" s="137"/>
      <c r="N41" s="137"/>
      <c r="O41" s="137"/>
      <c r="P41" s="137"/>
    </row>
    <row r="42" spans="1:16" x14ac:dyDescent="0.3">
      <c r="A42" s="206"/>
      <c r="B42" s="206"/>
      <c r="C42" s="206"/>
      <c r="D42" s="206"/>
      <c r="E42" s="206"/>
      <c r="F42" s="206"/>
      <c r="G42" s="206"/>
      <c r="H42" s="206"/>
      <c r="I42" s="137"/>
      <c r="L42" s="137"/>
      <c r="M42" s="137"/>
      <c r="N42" s="137"/>
      <c r="O42" s="137"/>
      <c r="P42" s="137"/>
    </row>
    <row r="43" spans="1:16" x14ac:dyDescent="0.3">
      <c r="A43" s="206"/>
      <c r="B43" s="206"/>
      <c r="C43" s="206"/>
      <c r="D43" s="206"/>
      <c r="E43" s="206"/>
      <c r="F43" s="206"/>
      <c r="G43" s="206"/>
      <c r="H43" s="206"/>
      <c r="I43" s="137"/>
      <c r="L43" s="137"/>
      <c r="M43" s="137"/>
      <c r="N43" s="137"/>
      <c r="O43" s="137"/>
      <c r="P43" s="137"/>
    </row>
    <row r="44" spans="1:16" x14ac:dyDescent="0.3">
      <c r="A44" s="206"/>
      <c r="B44" s="206"/>
      <c r="C44" s="206"/>
      <c r="D44" s="206"/>
      <c r="E44" s="206"/>
      <c r="F44" s="206"/>
      <c r="G44" s="206"/>
      <c r="H44" s="206"/>
      <c r="I44" s="137"/>
      <c r="L44" s="137"/>
      <c r="M44" s="137"/>
      <c r="N44" s="137"/>
      <c r="O44" s="137"/>
      <c r="P44" s="137"/>
    </row>
    <row r="45" spans="1:16" x14ac:dyDescent="0.3">
      <c r="A45" s="206"/>
      <c r="B45" s="206"/>
      <c r="C45" s="206"/>
      <c r="D45" s="206"/>
      <c r="E45" s="206"/>
      <c r="F45" s="206"/>
      <c r="G45" s="206"/>
      <c r="H45" s="206"/>
      <c r="I45" s="137"/>
      <c r="L45" s="137"/>
      <c r="M45" s="137"/>
      <c r="N45" s="137"/>
      <c r="O45" s="137"/>
      <c r="P45" s="137"/>
    </row>
    <row r="46" spans="1:16" x14ac:dyDescent="0.3">
      <c r="A46" s="206"/>
      <c r="B46" s="206"/>
      <c r="C46" s="206"/>
      <c r="D46" s="206"/>
      <c r="E46" s="206"/>
      <c r="F46" s="206"/>
      <c r="G46" s="206"/>
      <c r="H46" s="206"/>
      <c r="I46" s="137"/>
      <c r="L46" s="137"/>
      <c r="M46" s="137"/>
      <c r="N46" s="137"/>
      <c r="O46" s="137"/>
      <c r="P46" s="137"/>
    </row>
    <row r="47" spans="1:16" x14ac:dyDescent="0.3">
      <c r="A47" s="206"/>
      <c r="B47" s="206"/>
      <c r="C47" s="206"/>
      <c r="D47" s="206"/>
      <c r="E47" s="206"/>
      <c r="F47" s="206"/>
      <c r="G47" s="206"/>
      <c r="H47" s="206"/>
      <c r="I47" s="137"/>
      <c r="L47" s="137"/>
      <c r="M47" s="137"/>
      <c r="N47" s="137"/>
      <c r="O47" s="137"/>
      <c r="P47" s="137"/>
    </row>
    <row r="48" spans="1:16" x14ac:dyDescent="0.3">
      <c r="A48" s="206"/>
      <c r="B48" s="206"/>
      <c r="C48" s="206"/>
      <c r="D48" s="206"/>
      <c r="E48" s="206"/>
      <c r="F48" s="206"/>
      <c r="G48" s="206"/>
      <c r="H48" s="206"/>
      <c r="I48" s="137"/>
      <c r="L48" s="137"/>
      <c r="M48" s="137"/>
      <c r="N48" s="137"/>
      <c r="O48" s="137"/>
      <c r="P48" s="137"/>
    </row>
    <row r="49" spans="1:16" x14ac:dyDescent="0.3">
      <c r="A49" s="206"/>
      <c r="B49" s="206"/>
      <c r="C49" s="206"/>
      <c r="D49" s="206"/>
      <c r="E49" s="206"/>
      <c r="F49" s="206"/>
      <c r="G49" s="206"/>
      <c r="H49" s="206"/>
      <c r="I49" s="137"/>
      <c r="L49" s="137"/>
      <c r="M49" s="137"/>
      <c r="N49" s="137"/>
      <c r="O49" s="137"/>
      <c r="P49" s="137"/>
    </row>
    <row r="50" spans="1:16" x14ac:dyDescent="0.3">
      <c r="A50" s="206"/>
      <c r="B50" s="206"/>
      <c r="C50" s="206"/>
      <c r="D50" s="206"/>
      <c r="E50" s="206"/>
      <c r="F50" s="206"/>
      <c r="G50" s="206"/>
      <c r="H50" s="206"/>
      <c r="I50" s="137"/>
      <c r="L50" s="137"/>
      <c r="M50" s="137"/>
      <c r="N50" s="137"/>
      <c r="O50" s="137"/>
      <c r="P50" s="137"/>
    </row>
    <row r="51" spans="1:16" x14ac:dyDescent="0.3">
      <c r="A51" s="206"/>
      <c r="B51" s="206"/>
      <c r="C51" s="206"/>
      <c r="D51" s="206"/>
      <c r="E51" s="206"/>
      <c r="F51" s="206"/>
      <c r="G51" s="206"/>
      <c r="H51" s="206"/>
      <c r="I51" s="137"/>
      <c r="L51" s="137"/>
      <c r="M51" s="137"/>
      <c r="N51" s="137"/>
      <c r="O51" s="137"/>
      <c r="P51" s="137"/>
    </row>
    <row r="52" spans="1:16" x14ac:dyDescent="0.3">
      <c r="A52" s="206"/>
      <c r="B52" s="206"/>
      <c r="C52" s="206"/>
      <c r="D52" s="206"/>
      <c r="E52" s="206"/>
      <c r="F52" s="206"/>
      <c r="G52" s="206"/>
      <c r="H52" s="206"/>
      <c r="I52" s="137"/>
      <c r="L52" s="137"/>
      <c r="M52" s="137"/>
      <c r="N52" s="137"/>
      <c r="O52" s="137"/>
      <c r="P52" s="137"/>
    </row>
    <row r="53" spans="1:16" x14ac:dyDescent="0.3">
      <c r="A53" s="206"/>
      <c r="B53" s="206"/>
      <c r="C53" s="206"/>
      <c r="D53" s="206"/>
      <c r="E53" s="206"/>
      <c r="F53" s="206"/>
      <c r="G53" s="206"/>
      <c r="H53" s="206"/>
      <c r="I53" s="137"/>
      <c r="L53" s="137"/>
      <c r="M53" s="137"/>
      <c r="N53" s="137"/>
      <c r="O53" s="137"/>
      <c r="P53" s="137"/>
    </row>
    <row r="54" spans="1:16" x14ac:dyDescent="0.3">
      <c r="A54" s="206"/>
      <c r="B54" s="206"/>
      <c r="C54" s="206"/>
      <c r="D54" s="206"/>
      <c r="E54" s="206"/>
      <c r="F54" s="206"/>
      <c r="G54" s="206"/>
      <c r="H54" s="206"/>
      <c r="I54" s="137"/>
      <c r="L54" s="137"/>
      <c r="M54" s="137"/>
      <c r="N54" s="137"/>
      <c r="O54" s="137"/>
      <c r="P54" s="137"/>
    </row>
    <row r="55" spans="1:16" x14ac:dyDescent="0.3">
      <c r="A55" s="206"/>
      <c r="B55" s="206"/>
      <c r="C55" s="206"/>
      <c r="D55" s="206"/>
      <c r="E55" s="206"/>
      <c r="F55" s="206"/>
      <c r="G55" s="206"/>
      <c r="H55" s="206"/>
      <c r="I55" s="137"/>
      <c r="L55" s="137"/>
      <c r="M55" s="137"/>
      <c r="N55" s="137"/>
      <c r="O55" s="137"/>
      <c r="P55" s="137"/>
    </row>
    <row r="56" spans="1:16" x14ac:dyDescent="0.3">
      <c r="A56" s="206"/>
      <c r="B56" s="206"/>
      <c r="C56" s="206"/>
      <c r="D56" s="206"/>
      <c r="E56" s="206"/>
      <c r="F56" s="206"/>
      <c r="G56" s="206"/>
      <c r="H56" s="206"/>
      <c r="I56" s="137"/>
      <c r="L56" s="137"/>
      <c r="M56" s="137"/>
      <c r="N56" s="137"/>
      <c r="O56" s="137"/>
      <c r="P56" s="137"/>
    </row>
    <row r="57" spans="1:16" x14ac:dyDescent="0.3">
      <c r="A57" s="206"/>
      <c r="B57" s="206"/>
      <c r="C57" s="206"/>
      <c r="D57" s="206"/>
      <c r="E57" s="206"/>
      <c r="F57" s="206"/>
      <c r="G57" s="206"/>
      <c r="H57" s="206"/>
      <c r="I57" s="137"/>
      <c r="L57" s="137"/>
      <c r="M57" s="137"/>
      <c r="N57" s="137"/>
      <c r="O57" s="137"/>
      <c r="P57" s="137"/>
    </row>
    <row r="58" spans="1:16" x14ac:dyDescent="0.3">
      <c r="A58" s="206"/>
      <c r="B58" s="206"/>
      <c r="C58" s="206"/>
      <c r="D58" s="206"/>
      <c r="E58" s="206"/>
      <c r="F58" s="206"/>
      <c r="G58" s="206"/>
      <c r="H58" s="206"/>
      <c r="I58" s="137"/>
      <c r="L58" s="137"/>
      <c r="M58" s="137"/>
      <c r="N58" s="137"/>
      <c r="O58" s="137"/>
      <c r="P58" s="137"/>
    </row>
    <row r="59" spans="1:16" x14ac:dyDescent="0.3">
      <c r="A59" s="206"/>
      <c r="B59" s="206"/>
      <c r="C59" s="206"/>
      <c r="D59" s="206"/>
      <c r="E59" s="206"/>
      <c r="F59" s="206"/>
      <c r="G59" s="206"/>
      <c r="H59" s="206"/>
      <c r="I59" s="137"/>
      <c r="L59" s="137"/>
      <c r="M59" s="137"/>
      <c r="N59" s="137"/>
      <c r="O59" s="137"/>
      <c r="P59" s="137"/>
    </row>
    <row r="60" spans="1:16" x14ac:dyDescent="0.3">
      <c r="A60" s="206"/>
      <c r="B60" s="206"/>
      <c r="C60" s="206"/>
      <c r="D60" s="206"/>
      <c r="E60" s="206"/>
      <c r="F60" s="206"/>
      <c r="G60" s="206"/>
      <c r="H60" s="206"/>
      <c r="I60" s="137"/>
      <c r="L60" s="137"/>
      <c r="M60" s="137"/>
      <c r="N60" s="137"/>
      <c r="O60" s="137"/>
      <c r="P60" s="137"/>
    </row>
    <row r="61" spans="1:16" x14ac:dyDescent="0.3">
      <c r="A61" s="206"/>
      <c r="B61" s="206"/>
      <c r="C61" s="206"/>
      <c r="D61" s="206"/>
      <c r="E61" s="206"/>
      <c r="F61" s="206"/>
      <c r="G61" s="206"/>
      <c r="H61" s="206"/>
      <c r="I61" s="137"/>
      <c r="L61" s="137"/>
      <c r="M61" s="137"/>
      <c r="N61" s="137"/>
      <c r="O61" s="137"/>
      <c r="P61" s="137"/>
    </row>
    <row r="62" spans="1:16" x14ac:dyDescent="0.3">
      <c r="A62" s="206"/>
      <c r="B62" s="206"/>
      <c r="C62" s="206"/>
      <c r="D62" s="206"/>
      <c r="E62" s="206"/>
      <c r="F62" s="206"/>
      <c r="G62" s="206"/>
      <c r="H62" s="206"/>
      <c r="I62" s="137"/>
      <c r="L62" s="137"/>
      <c r="M62" s="137"/>
      <c r="N62" s="137"/>
      <c r="O62" s="137"/>
      <c r="P62" s="137"/>
    </row>
    <row r="63" spans="1:16" x14ac:dyDescent="0.3">
      <c r="A63" s="206"/>
      <c r="B63" s="206"/>
      <c r="C63" s="206"/>
      <c r="D63" s="206"/>
      <c r="E63" s="206"/>
      <c r="F63" s="206"/>
      <c r="G63" s="206"/>
      <c r="H63" s="206"/>
      <c r="I63" s="137"/>
      <c r="L63" s="137"/>
      <c r="M63" s="137"/>
      <c r="N63" s="137"/>
      <c r="O63" s="137"/>
      <c r="P63" s="137"/>
    </row>
    <row r="64" spans="1:16" x14ac:dyDescent="0.3">
      <c r="A64" s="206"/>
      <c r="B64" s="206"/>
      <c r="C64" s="206"/>
      <c r="D64" s="206"/>
      <c r="E64" s="206"/>
      <c r="F64" s="206"/>
      <c r="G64" s="206"/>
      <c r="H64" s="206"/>
      <c r="I64" s="137"/>
      <c r="L64" s="137"/>
      <c r="M64" s="137"/>
      <c r="N64" s="137"/>
      <c r="O64" s="137"/>
      <c r="P64" s="137"/>
    </row>
    <row r="65" spans="1:16" x14ac:dyDescent="0.3">
      <c r="A65" s="206"/>
      <c r="B65" s="206"/>
      <c r="C65" s="206"/>
      <c r="D65" s="206"/>
      <c r="E65" s="206"/>
      <c r="F65" s="206"/>
      <c r="G65" s="206"/>
      <c r="H65" s="206"/>
      <c r="I65" s="137"/>
      <c r="L65" s="137"/>
      <c r="M65" s="137"/>
      <c r="N65" s="137"/>
      <c r="O65" s="137"/>
      <c r="P65" s="137"/>
    </row>
    <row r="66" spans="1:16" x14ac:dyDescent="0.3">
      <c r="A66" s="206"/>
      <c r="B66" s="206"/>
      <c r="C66" s="206"/>
      <c r="D66" s="206"/>
      <c r="E66" s="206"/>
      <c r="F66" s="206"/>
      <c r="G66" s="206"/>
      <c r="H66" s="206"/>
      <c r="I66" s="137"/>
      <c r="L66" s="137"/>
      <c r="M66" s="137"/>
      <c r="N66" s="137"/>
      <c r="O66" s="137"/>
      <c r="P66" s="137"/>
    </row>
    <row r="67" spans="1:16" x14ac:dyDescent="0.3">
      <c r="A67" s="206"/>
      <c r="B67" s="206"/>
      <c r="C67" s="206"/>
      <c r="D67" s="206"/>
      <c r="E67" s="206"/>
      <c r="F67" s="206"/>
      <c r="G67" s="206"/>
      <c r="H67" s="206"/>
      <c r="I67" s="137"/>
      <c r="L67" s="137"/>
      <c r="M67" s="137"/>
      <c r="N67" s="137"/>
      <c r="O67" s="137"/>
      <c r="P67" s="137"/>
    </row>
    <row r="68" spans="1:16" x14ac:dyDescent="0.3">
      <c r="A68" s="206"/>
      <c r="B68" s="206"/>
      <c r="C68" s="206"/>
      <c r="D68" s="206"/>
      <c r="E68" s="206"/>
      <c r="F68" s="206"/>
      <c r="G68" s="206"/>
      <c r="H68" s="206"/>
      <c r="I68" s="137"/>
      <c r="L68" s="137"/>
      <c r="M68" s="137"/>
      <c r="N68" s="137"/>
      <c r="O68" s="137"/>
      <c r="P68" s="137"/>
    </row>
    <row r="69" spans="1:16" x14ac:dyDescent="0.3">
      <c r="A69" s="206"/>
      <c r="B69" s="206"/>
      <c r="C69" s="206"/>
      <c r="D69" s="206"/>
      <c r="E69" s="206"/>
      <c r="F69" s="206"/>
      <c r="G69" s="206"/>
      <c r="H69" s="206"/>
      <c r="I69" s="137"/>
      <c r="L69" s="137"/>
      <c r="M69" s="137"/>
      <c r="N69" s="137"/>
      <c r="O69" s="137"/>
      <c r="P69" s="137"/>
    </row>
    <row r="70" spans="1:16" x14ac:dyDescent="0.3">
      <c r="A70" s="206"/>
      <c r="B70" s="206"/>
      <c r="C70" s="206"/>
      <c r="D70" s="206"/>
      <c r="E70" s="206"/>
      <c r="F70" s="206"/>
      <c r="G70" s="206"/>
      <c r="H70" s="206"/>
      <c r="I70" s="137"/>
      <c r="L70" s="137"/>
      <c r="M70" s="137"/>
      <c r="N70" s="137"/>
      <c r="O70" s="137"/>
      <c r="P70" s="137"/>
    </row>
    <row r="71" spans="1:16" x14ac:dyDescent="0.3">
      <c r="A71" s="206"/>
      <c r="B71" s="206"/>
      <c r="C71" s="206"/>
      <c r="D71" s="206"/>
      <c r="E71" s="206"/>
      <c r="F71" s="206"/>
      <c r="G71" s="206"/>
      <c r="H71" s="206"/>
      <c r="I71" s="137"/>
      <c r="L71" s="137"/>
      <c r="M71" s="137"/>
      <c r="N71" s="137"/>
      <c r="O71" s="137"/>
      <c r="P71" s="137"/>
    </row>
    <row r="72" spans="1:16" x14ac:dyDescent="0.3">
      <c r="A72" s="206"/>
      <c r="B72" s="206"/>
      <c r="C72" s="206"/>
      <c r="D72" s="206"/>
      <c r="E72" s="206"/>
      <c r="F72" s="206"/>
      <c r="G72" s="206"/>
      <c r="H72" s="206"/>
      <c r="I72" s="137"/>
      <c r="L72" s="137"/>
      <c r="M72" s="137"/>
      <c r="N72" s="137"/>
      <c r="O72" s="137"/>
      <c r="P72" s="137"/>
    </row>
    <row r="73" spans="1:16" x14ac:dyDescent="0.3">
      <c r="A73" s="206"/>
      <c r="B73" s="206"/>
      <c r="C73" s="206"/>
      <c r="D73" s="206"/>
      <c r="E73" s="206"/>
      <c r="F73" s="206"/>
      <c r="G73" s="206"/>
      <c r="H73" s="206"/>
      <c r="I73" s="137"/>
      <c r="L73" s="137"/>
      <c r="M73" s="137"/>
      <c r="N73" s="137"/>
      <c r="O73" s="137"/>
      <c r="P73" s="137"/>
    </row>
    <row r="74" spans="1:16" x14ac:dyDescent="0.3">
      <c r="A74" s="206"/>
      <c r="B74" s="206"/>
      <c r="C74" s="206"/>
      <c r="D74" s="206"/>
      <c r="E74" s="206"/>
      <c r="F74" s="206"/>
      <c r="G74" s="206"/>
      <c r="H74" s="206"/>
      <c r="I74" s="137"/>
      <c r="L74" s="137"/>
      <c r="M74" s="137"/>
      <c r="N74" s="137"/>
      <c r="O74" s="137"/>
      <c r="P74" s="137"/>
    </row>
    <row r="75" spans="1:16" x14ac:dyDescent="0.3">
      <c r="A75" s="206"/>
      <c r="B75" s="206"/>
      <c r="C75" s="206"/>
      <c r="D75" s="206"/>
      <c r="E75" s="206"/>
      <c r="F75" s="206"/>
      <c r="G75" s="206"/>
      <c r="H75" s="206"/>
      <c r="I75" s="137"/>
      <c r="L75" s="137"/>
      <c r="M75" s="137"/>
      <c r="N75" s="137"/>
      <c r="O75" s="137"/>
      <c r="P75" s="137"/>
    </row>
    <row r="76" spans="1:16" x14ac:dyDescent="0.3">
      <c r="A76" s="206"/>
      <c r="B76" s="206"/>
      <c r="C76" s="206"/>
      <c r="D76" s="206"/>
      <c r="E76" s="206"/>
      <c r="F76" s="206"/>
      <c r="G76" s="206"/>
      <c r="H76" s="206"/>
      <c r="I76" s="137"/>
      <c r="L76" s="137"/>
      <c r="M76" s="137"/>
      <c r="N76" s="137"/>
      <c r="O76" s="137"/>
      <c r="P76" s="137"/>
    </row>
    <row r="77" spans="1:16" x14ac:dyDescent="0.3">
      <c r="A77" s="206"/>
      <c r="B77" s="206"/>
      <c r="C77" s="206"/>
      <c r="D77" s="206"/>
      <c r="E77" s="206"/>
      <c r="F77" s="206"/>
      <c r="G77" s="206"/>
      <c r="H77" s="206"/>
      <c r="I77" s="206"/>
      <c r="J77" s="206"/>
      <c r="K77" s="206"/>
      <c r="L77" s="206"/>
      <c r="M77" s="206"/>
      <c r="N77" s="206"/>
      <c r="O77" s="206"/>
      <c r="P77" s="137"/>
    </row>
    <row r="78" spans="1:16" x14ac:dyDescent="0.3">
      <c r="A78" s="206"/>
      <c r="B78" s="206"/>
      <c r="C78" s="206"/>
      <c r="D78" s="206"/>
      <c r="E78" s="206"/>
      <c r="F78" s="206"/>
      <c r="G78" s="206"/>
      <c r="H78" s="206"/>
      <c r="I78" s="206"/>
      <c r="J78" s="206"/>
      <c r="K78" s="206"/>
      <c r="L78" s="206"/>
      <c r="M78" s="206"/>
      <c r="N78" s="206"/>
      <c r="O78" s="206"/>
      <c r="P78" s="137"/>
    </row>
    <row r="79" spans="1:16" x14ac:dyDescent="0.3">
      <c r="A79" s="206"/>
      <c r="B79" s="206"/>
      <c r="C79" s="206"/>
      <c r="D79" s="206"/>
      <c r="E79" s="206"/>
      <c r="F79" s="206"/>
      <c r="G79" s="206"/>
      <c r="H79" s="206"/>
      <c r="I79" s="206"/>
      <c r="J79" s="206"/>
      <c r="K79" s="206"/>
      <c r="L79" s="206"/>
      <c r="M79" s="206"/>
      <c r="N79" s="206"/>
      <c r="O79" s="206"/>
      <c r="P79" s="137"/>
    </row>
    <row r="80" spans="1:16" x14ac:dyDescent="0.3">
      <c r="A80" s="206"/>
      <c r="B80" s="206"/>
      <c r="C80" s="206"/>
      <c r="D80" s="206"/>
      <c r="E80" s="206"/>
      <c r="F80" s="206"/>
      <c r="G80" s="206"/>
      <c r="H80" s="206"/>
      <c r="I80" s="206"/>
      <c r="J80" s="206"/>
      <c r="K80" s="206"/>
      <c r="L80" s="206"/>
      <c r="M80" s="206"/>
      <c r="N80" s="206"/>
      <c r="O80" s="206"/>
      <c r="P80" s="137"/>
    </row>
    <row r="81" spans="1:16" x14ac:dyDescent="0.3">
      <c r="A81" s="206"/>
      <c r="B81" s="206"/>
      <c r="C81" s="206"/>
      <c r="D81" s="206"/>
      <c r="E81" s="206"/>
      <c r="F81" s="206"/>
      <c r="G81" s="206"/>
      <c r="H81" s="206"/>
      <c r="I81" s="206"/>
      <c r="J81" s="206"/>
      <c r="K81" s="206"/>
      <c r="L81" s="206"/>
      <c r="M81" s="206"/>
      <c r="N81" s="206"/>
      <c r="O81" s="206"/>
      <c r="P81" s="137"/>
    </row>
    <row r="82" spans="1:16" x14ac:dyDescent="0.3">
      <c r="A82" s="206"/>
      <c r="B82" s="206"/>
      <c r="C82" s="206"/>
      <c r="D82" s="206"/>
      <c r="E82" s="206"/>
      <c r="F82" s="206"/>
      <c r="G82" s="206"/>
      <c r="H82" s="206"/>
      <c r="I82" s="206"/>
      <c r="J82" s="206"/>
      <c r="K82" s="206"/>
      <c r="L82" s="206"/>
      <c r="M82" s="206"/>
      <c r="N82" s="206"/>
      <c r="O82" s="206"/>
      <c r="P82" s="137"/>
    </row>
    <row r="83" spans="1:16" x14ac:dyDescent="0.3">
      <c r="A83" s="206"/>
      <c r="B83" s="206"/>
      <c r="C83" s="206"/>
      <c r="D83" s="206"/>
      <c r="E83" s="206"/>
      <c r="F83" s="206"/>
      <c r="G83" s="206"/>
      <c r="H83" s="206"/>
      <c r="I83" s="206"/>
      <c r="J83" s="206"/>
      <c r="K83" s="206"/>
      <c r="L83" s="206"/>
      <c r="M83" s="206"/>
      <c r="N83" s="206"/>
      <c r="O83" s="206"/>
      <c r="P83" s="137"/>
    </row>
    <row r="84" spans="1:16" x14ac:dyDescent="0.3">
      <c r="A84" s="206"/>
      <c r="B84" s="206"/>
      <c r="C84" s="206"/>
      <c r="D84" s="206"/>
      <c r="E84" s="206"/>
      <c r="F84" s="206"/>
      <c r="G84" s="206"/>
      <c r="H84" s="206"/>
      <c r="I84" s="206"/>
      <c r="J84" s="206"/>
      <c r="K84" s="206"/>
      <c r="L84" s="206"/>
      <c r="M84" s="206"/>
      <c r="N84" s="206"/>
      <c r="O84" s="206"/>
      <c r="P84" s="137"/>
    </row>
    <row r="85" spans="1:16" x14ac:dyDescent="0.3">
      <c r="A85" s="206"/>
      <c r="B85" s="206"/>
      <c r="C85" s="206"/>
      <c r="D85" s="206"/>
      <c r="E85" s="206"/>
      <c r="F85" s="206"/>
      <c r="G85" s="206"/>
      <c r="H85" s="206"/>
      <c r="I85" s="206"/>
      <c r="J85" s="206"/>
      <c r="K85" s="206"/>
      <c r="L85" s="206"/>
      <c r="M85" s="206"/>
      <c r="N85" s="206"/>
      <c r="O85" s="206"/>
      <c r="P85" s="137"/>
    </row>
    <row r="86" spans="1:16" x14ac:dyDescent="0.3">
      <c r="A86" s="206"/>
      <c r="B86" s="206"/>
      <c r="C86" s="206"/>
      <c r="D86" s="206"/>
      <c r="E86" s="206"/>
      <c r="F86" s="206"/>
      <c r="G86" s="206"/>
      <c r="H86" s="206"/>
      <c r="I86" s="206"/>
      <c r="J86" s="206"/>
      <c r="K86" s="206"/>
      <c r="L86" s="206"/>
      <c r="M86" s="206"/>
      <c r="N86" s="206"/>
      <c r="O86" s="206"/>
      <c r="P86" s="137"/>
    </row>
    <row r="87" spans="1:16" x14ac:dyDescent="0.3">
      <c r="A87" s="206"/>
      <c r="B87" s="206"/>
      <c r="C87" s="206"/>
      <c r="D87" s="206"/>
      <c r="E87" s="206"/>
      <c r="F87" s="206"/>
      <c r="G87" s="206"/>
      <c r="H87" s="206"/>
      <c r="I87" s="206"/>
      <c r="J87" s="206"/>
      <c r="K87" s="206"/>
      <c r="L87" s="206"/>
      <c r="M87" s="206"/>
      <c r="N87" s="206"/>
      <c r="O87" s="206"/>
      <c r="P87" s="137"/>
    </row>
    <row r="88" spans="1:16" x14ac:dyDescent="0.3">
      <c r="A88" s="206"/>
      <c r="B88" s="206"/>
      <c r="C88" s="206"/>
      <c r="D88" s="206"/>
      <c r="E88" s="206"/>
      <c r="F88" s="206"/>
      <c r="G88" s="206"/>
      <c r="H88" s="206"/>
      <c r="I88" s="206"/>
      <c r="J88" s="206"/>
      <c r="K88" s="206"/>
      <c r="L88" s="206"/>
      <c r="M88" s="206"/>
      <c r="N88" s="206"/>
      <c r="O88" s="206"/>
      <c r="P88" s="137"/>
    </row>
    <row r="89" spans="1:16" x14ac:dyDescent="0.3">
      <c r="A89" s="206"/>
      <c r="B89" s="206"/>
      <c r="C89" s="206"/>
      <c r="D89" s="206"/>
      <c r="E89" s="206"/>
      <c r="F89" s="206"/>
      <c r="G89" s="206"/>
      <c r="H89" s="206"/>
      <c r="I89" s="206"/>
      <c r="J89" s="206"/>
      <c r="K89" s="206"/>
      <c r="L89" s="206"/>
      <c r="M89" s="206"/>
      <c r="N89" s="206"/>
      <c r="O89" s="206"/>
    </row>
    <row r="90" spans="1:16" x14ac:dyDescent="0.3">
      <c r="A90" s="206"/>
      <c r="B90" s="206"/>
      <c r="C90" s="206"/>
      <c r="D90" s="206"/>
      <c r="E90" s="206"/>
      <c r="F90" s="206"/>
      <c r="G90" s="206"/>
      <c r="H90" s="206"/>
      <c r="I90" s="206"/>
      <c r="J90" s="206"/>
      <c r="K90" s="206"/>
      <c r="L90" s="206"/>
      <c r="M90" s="206"/>
      <c r="N90" s="206"/>
      <c r="O90" s="206"/>
    </row>
    <row r="91" spans="1:16" x14ac:dyDescent="0.3">
      <c r="A91" s="206"/>
      <c r="B91" s="206"/>
      <c r="C91" s="206"/>
      <c r="D91" s="206"/>
      <c r="E91" s="206"/>
      <c r="F91" s="206"/>
      <c r="G91" s="206"/>
      <c r="H91" s="206"/>
      <c r="I91" s="206"/>
      <c r="J91" s="206"/>
      <c r="K91" s="206"/>
      <c r="L91" s="206"/>
      <c r="M91" s="206"/>
      <c r="N91" s="206"/>
      <c r="O91" s="206"/>
    </row>
    <row r="92" spans="1:16" x14ac:dyDescent="0.3">
      <c r="A92" s="206"/>
      <c r="B92" s="206"/>
      <c r="C92" s="206"/>
      <c r="D92" s="206"/>
      <c r="E92" s="206"/>
      <c r="F92" s="206"/>
      <c r="G92" s="206"/>
      <c r="H92" s="206"/>
      <c r="I92" s="206"/>
      <c r="J92" s="206"/>
      <c r="K92" s="206"/>
      <c r="L92" s="206"/>
      <c r="M92" s="206"/>
      <c r="N92" s="206"/>
      <c r="O92" s="206"/>
    </row>
    <row r="93" spans="1:16" x14ac:dyDescent="0.3">
      <c r="A93" s="206"/>
      <c r="B93" s="206"/>
      <c r="C93" s="206"/>
      <c r="D93" s="206"/>
      <c r="E93" s="206"/>
      <c r="F93" s="206"/>
      <c r="G93" s="206"/>
      <c r="H93" s="206"/>
      <c r="I93" s="206"/>
      <c r="J93" s="206"/>
      <c r="K93" s="206"/>
      <c r="L93" s="206"/>
      <c r="M93" s="206"/>
      <c r="N93" s="206"/>
      <c r="O93" s="206"/>
    </row>
    <row r="94" spans="1:16" x14ac:dyDescent="0.3">
      <c r="A94" s="206"/>
      <c r="B94" s="206"/>
      <c r="C94" s="206"/>
      <c r="D94" s="206"/>
      <c r="E94" s="206"/>
      <c r="F94" s="206"/>
      <c r="G94" s="206"/>
      <c r="H94" s="206"/>
      <c r="I94" s="206"/>
      <c r="J94" s="206"/>
      <c r="K94" s="206"/>
      <c r="L94" s="206"/>
      <c r="M94" s="206"/>
      <c r="N94" s="206"/>
      <c r="O94" s="206"/>
    </row>
    <row r="95" spans="1:16" x14ac:dyDescent="0.3">
      <c r="A95" s="206"/>
      <c r="B95" s="206"/>
      <c r="C95" s="206"/>
      <c r="D95" s="206"/>
      <c r="E95" s="206"/>
      <c r="F95" s="206"/>
      <c r="G95" s="206"/>
      <c r="H95" s="206"/>
      <c r="I95" s="206"/>
      <c r="J95" s="206"/>
      <c r="K95" s="206"/>
      <c r="L95" s="206"/>
      <c r="M95" s="206"/>
      <c r="N95" s="206"/>
      <c r="O95" s="206"/>
    </row>
    <row r="96" spans="1:16" x14ac:dyDescent="0.3">
      <c r="A96" s="206"/>
      <c r="B96" s="206"/>
      <c r="C96" s="206"/>
      <c r="D96" s="206"/>
      <c r="E96" s="206"/>
      <c r="F96" s="206"/>
      <c r="G96" s="206"/>
      <c r="H96" s="206"/>
      <c r="I96" s="206"/>
      <c r="J96" s="206"/>
      <c r="K96" s="206"/>
      <c r="L96" s="206"/>
      <c r="M96" s="206"/>
      <c r="N96" s="206"/>
      <c r="O96" s="206"/>
    </row>
    <row r="97" spans="1:15" x14ac:dyDescent="0.3">
      <c r="A97" s="206"/>
      <c r="B97" s="206"/>
      <c r="C97" s="206"/>
      <c r="D97" s="206"/>
      <c r="E97" s="206"/>
      <c r="F97" s="206"/>
      <c r="G97" s="206"/>
      <c r="H97" s="206"/>
      <c r="I97" s="206"/>
      <c r="J97" s="206"/>
      <c r="K97" s="206"/>
      <c r="L97" s="206"/>
      <c r="M97" s="206"/>
      <c r="N97" s="206"/>
      <c r="O97" s="206"/>
    </row>
    <row r="98" spans="1:15" x14ac:dyDescent="0.3">
      <c r="A98" s="206"/>
      <c r="B98" s="206"/>
      <c r="C98" s="206"/>
      <c r="D98" s="206"/>
      <c r="E98" s="206"/>
      <c r="F98" s="206"/>
      <c r="G98" s="206"/>
      <c r="H98" s="206"/>
      <c r="I98" s="206"/>
      <c r="J98" s="206"/>
      <c r="K98" s="206"/>
      <c r="L98" s="206"/>
      <c r="M98" s="206"/>
      <c r="N98" s="206"/>
      <c r="O98" s="206"/>
    </row>
    <row r="99" spans="1:15" x14ac:dyDescent="0.3">
      <c r="A99" s="206"/>
      <c r="B99" s="206"/>
      <c r="C99" s="206"/>
      <c r="D99" s="206"/>
      <c r="E99" s="206"/>
      <c r="F99" s="206"/>
      <c r="G99" s="206"/>
      <c r="H99" s="206"/>
      <c r="I99" s="206"/>
      <c r="J99" s="206"/>
      <c r="K99" s="206"/>
      <c r="L99" s="206"/>
      <c r="M99" s="206"/>
      <c r="N99" s="206"/>
      <c r="O99" s="206"/>
    </row>
    <row r="100" spans="1:15" x14ac:dyDescent="0.3">
      <c r="A100" s="206"/>
      <c r="B100" s="206"/>
      <c r="C100" s="206"/>
      <c r="D100" s="206"/>
      <c r="E100" s="206"/>
      <c r="F100" s="206"/>
      <c r="G100" s="206"/>
      <c r="H100" s="206"/>
      <c r="I100" s="206"/>
      <c r="J100" s="206"/>
      <c r="K100" s="206"/>
      <c r="L100" s="206"/>
      <c r="M100" s="206"/>
      <c r="N100" s="206"/>
      <c r="O100" s="206"/>
    </row>
    <row r="101" spans="1:15" x14ac:dyDescent="0.3">
      <c r="A101" s="206"/>
      <c r="B101" s="206"/>
      <c r="C101" s="206"/>
      <c r="D101" s="206"/>
      <c r="E101" s="206"/>
      <c r="F101" s="206"/>
      <c r="G101" s="206"/>
      <c r="H101" s="206"/>
      <c r="I101" s="206"/>
      <c r="J101" s="206"/>
      <c r="K101" s="206"/>
      <c r="L101" s="206"/>
      <c r="M101" s="206"/>
      <c r="N101" s="206"/>
      <c r="O101" s="206"/>
    </row>
    <row r="102" spans="1:15" x14ac:dyDescent="0.3">
      <c r="A102" s="206"/>
      <c r="B102" s="206"/>
      <c r="C102" s="206"/>
      <c r="D102" s="206"/>
      <c r="E102" s="206"/>
      <c r="F102" s="206"/>
      <c r="G102" s="206"/>
      <c r="H102" s="206"/>
      <c r="I102" s="206"/>
      <c r="J102" s="206"/>
      <c r="K102" s="206"/>
      <c r="L102" s="206"/>
      <c r="M102" s="206"/>
      <c r="N102" s="206"/>
      <c r="O102" s="206"/>
    </row>
    <row r="103" spans="1:15" x14ac:dyDescent="0.3">
      <c r="A103" s="206"/>
      <c r="B103" s="206"/>
      <c r="C103" s="206"/>
      <c r="D103" s="206"/>
      <c r="E103" s="206"/>
      <c r="F103" s="206"/>
      <c r="G103" s="206"/>
      <c r="H103" s="206"/>
      <c r="I103" s="206"/>
      <c r="J103" s="206"/>
      <c r="K103" s="206"/>
      <c r="L103" s="206"/>
      <c r="M103" s="206"/>
      <c r="N103" s="206"/>
      <c r="O103" s="206"/>
    </row>
    <row r="104" spans="1:15" x14ac:dyDescent="0.3">
      <c r="A104" s="206"/>
      <c r="B104" s="206"/>
      <c r="C104" s="206"/>
      <c r="D104" s="206"/>
      <c r="E104" s="206"/>
      <c r="F104" s="206"/>
      <c r="G104" s="206"/>
      <c r="H104" s="206"/>
      <c r="I104" s="206"/>
      <c r="J104" s="206"/>
      <c r="K104" s="206"/>
      <c r="L104" s="206"/>
      <c r="M104" s="206"/>
      <c r="N104" s="206"/>
      <c r="O104" s="206"/>
    </row>
    <row r="105" spans="1:15" x14ac:dyDescent="0.3">
      <c r="A105" s="206"/>
      <c r="B105" s="206"/>
      <c r="C105" s="206"/>
      <c r="D105" s="206"/>
      <c r="E105" s="206"/>
      <c r="F105" s="206"/>
      <c r="G105" s="206"/>
      <c r="H105" s="206"/>
      <c r="I105" s="206"/>
      <c r="J105" s="206"/>
      <c r="K105" s="206"/>
      <c r="L105" s="206"/>
      <c r="M105" s="206"/>
      <c r="N105" s="206"/>
      <c r="O105" s="206"/>
    </row>
    <row r="106" spans="1:15" x14ac:dyDescent="0.3">
      <c r="A106" s="206"/>
      <c r="B106" s="206"/>
      <c r="C106" s="206"/>
      <c r="D106" s="206"/>
      <c r="E106" s="206"/>
      <c r="F106" s="206"/>
      <c r="G106" s="206"/>
      <c r="H106" s="206"/>
      <c r="I106" s="206"/>
      <c r="J106" s="206"/>
      <c r="K106" s="206"/>
      <c r="L106" s="206"/>
      <c r="M106" s="206"/>
      <c r="N106" s="206"/>
      <c r="O106" s="206"/>
    </row>
    <row r="107" spans="1:15" x14ac:dyDescent="0.3">
      <c r="A107" s="206"/>
      <c r="B107" s="206"/>
      <c r="C107" s="206"/>
      <c r="D107" s="206"/>
      <c r="E107" s="206"/>
      <c r="F107" s="206"/>
      <c r="G107" s="206"/>
      <c r="H107" s="206"/>
      <c r="I107" s="206"/>
      <c r="J107" s="206"/>
      <c r="K107" s="206"/>
      <c r="L107" s="206"/>
      <c r="M107" s="206"/>
      <c r="N107" s="206"/>
      <c r="O107" s="206"/>
    </row>
    <row r="108" spans="1:15" x14ac:dyDescent="0.3">
      <c r="A108" s="206"/>
      <c r="B108" s="206"/>
      <c r="C108" s="206"/>
      <c r="D108" s="206"/>
      <c r="E108" s="206"/>
      <c r="F108" s="206"/>
      <c r="G108" s="206"/>
      <c r="H108" s="206"/>
      <c r="I108" s="206"/>
      <c r="J108" s="206"/>
      <c r="K108" s="206"/>
      <c r="L108" s="206"/>
      <c r="M108" s="206"/>
      <c r="N108" s="206"/>
      <c r="O108" s="206"/>
    </row>
    <row r="109" spans="1:15" x14ac:dyDescent="0.3">
      <c r="A109" s="206"/>
      <c r="B109" s="206"/>
      <c r="C109" s="206"/>
      <c r="D109" s="206"/>
      <c r="E109" s="206"/>
      <c r="F109" s="206"/>
      <c r="G109" s="206"/>
      <c r="H109" s="206"/>
      <c r="I109" s="206"/>
      <c r="J109" s="206"/>
      <c r="K109" s="206"/>
      <c r="L109" s="206"/>
      <c r="M109" s="206"/>
      <c r="N109" s="206"/>
      <c r="O109" s="206"/>
    </row>
    <row r="110" spans="1:15" x14ac:dyDescent="0.3">
      <c r="A110" s="206"/>
      <c r="B110" s="206"/>
      <c r="C110" s="206"/>
      <c r="D110" s="206"/>
      <c r="E110" s="206"/>
      <c r="F110" s="206"/>
      <c r="G110" s="206"/>
      <c r="H110" s="206"/>
      <c r="I110" s="206"/>
      <c r="J110" s="206"/>
      <c r="K110" s="206"/>
      <c r="L110" s="206"/>
      <c r="M110" s="206"/>
      <c r="N110" s="206"/>
      <c r="O110" s="206"/>
    </row>
    <row r="111" spans="1:15" x14ac:dyDescent="0.3">
      <c r="A111" s="206"/>
      <c r="B111" s="206"/>
      <c r="C111" s="206"/>
      <c r="D111" s="206"/>
      <c r="E111" s="206"/>
      <c r="F111" s="206"/>
      <c r="G111" s="206"/>
      <c r="H111" s="206"/>
      <c r="I111" s="206"/>
      <c r="J111" s="206"/>
      <c r="K111" s="206"/>
      <c r="L111" s="206"/>
      <c r="M111" s="206"/>
      <c r="N111" s="206"/>
      <c r="O111" s="206"/>
    </row>
    <row r="112" spans="1:15" x14ac:dyDescent="0.3">
      <c r="A112" s="206"/>
      <c r="B112" s="206"/>
      <c r="C112" s="206"/>
      <c r="D112" s="206"/>
      <c r="E112" s="206"/>
      <c r="F112" s="206"/>
      <c r="G112" s="206"/>
      <c r="H112" s="206"/>
      <c r="I112" s="206"/>
      <c r="J112" s="206"/>
      <c r="K112" s="206"/>
      <c r="L112" s="206"/>
      <c r="M112" s="206"/>
      <c r="N112" s="206"/>
      <c r="O112" s="206"/>
    </row>
    <row r="113" spans="1:15" x14ac:dyDescent="0.3">
      <c r="A113" s="206"/>
      <c r="B113" s="206"/>
      <c r="C113" s="206"/>
      <c r="D113" s="206"/>
      <c r="E113" s="206"/>
      <c r="F113" s="206"/>
      <c r="G113" s="206"/>
      <c r="H113" s="206"/>
      <c r="I113" s="206"/>
      <c r="J113" s="206"/>
      <c r="K113" s="206"/>
      <c r="L113" s="206"/>
      <c r="M113" s="206"/>
      <c r="N113" s="206"/>
      <c r="O113" s="206"/>
    </row>
    <row r="114" spans="1:15" x14ac:dyDescent="0.3">
      <c r="A114" s="206"/>
      <c r="B114" s="206"/>
      <c r="C114" s="206"/>
      <c r="D114" s="206"/>
      <c r="E114" s="206"/>
      <c r="F114" s="206"/>
      <c r="G114" s="206"/>
      <c r="H114" s="206"/>
      <c r="I114" s="206"/>
      <c r="J114" s="206"/>
      <c r="K114" s="206"/>
      <c r="L114" s="206"/>
      <c r="M114" s="206"/>
      <c r="N114" s="206"/>
      <c r="O114" s="206"/>
    </row>
    <row r="115" spans="1:15" x14ac:dyDescent="0.3">
      <c r="A115" s="206"/>
      <c r="B115" s="206"/>
      <c r="C115" s="206"/>
      <c r="D115" s="206"/>
      <c r="E115" s="206"/>
      <c r="F115" s="206"/>
      <c r="G115" s="206"/>
      <c r="H115" s="206"/>
      <c r="I115" s="206"/>
      <c r="J115" s="206"/>
      <c r="K115" s="206"/>
      <c r="L115" s="206"/>
      <c r="M115" s="206"/>
      <c r="N115" s="206"/>
      <c r="O115" s="206"/>
    </row>
    <row r="116" spans="1:15" x14ac:dyDescent="0.3">
      <c r="A116" s="206"/>
      <c r="B116" s="206"/>
      <c r="C116" s="206"/>
      <c r="D116" s="206"/>
      <c r="E116" s="206"/>
      <c r="F116" s="206"/>
      <c r="G116" s="206"/>
      <c r="H116" s="206"/>
      <c r="I116" s="206"/>
      <c r="J116" s="206"/>
      <c r="K116" s="206"/>
      <c r="L116" s="206"/>
      <c r="M116" s="206"/>
      <c r="N116" s="206"/>
      <c r="O116" s="206"/>
    </row>
    <row r="117" spans="1:15" x14ac:dyDescent="0.3">
      <c r="A117" s="206"/>
      <c r="B117" s="206"/>
      <c r="C117" s="206"/>
      <c r="D117" s="206"/>
      <c r="E117" s="206"/>
      <c r="F117" s="206"/>
      <c r="G117" s="206"/>
      <c r="H117" s="206"/>
      <c r="I117" s="206"/>
      <c r="J117" s="206"/>
      <c r="K117" s="206"/>
      <c r="L117" s="206"/>
      <c r="M117" s="206"/>
      <c r="N117" s="206"/>
      <c r="O117" s="206"/>
    </row>
    <row r="118" spans="1:15" x14ac:dyDescent="0.3">
      <c r="A118" s="206"/>
      <c r="B118" s="206"/>
      <c r="C118" s="206"/>
      <c r="D118" s="206"/>
      <c r="E118" s="206"/>
      <c r="F118" s="206"/>
      <c r="G118" s="206"/>
      <c r="H118" s="206"/>
      <c r="I118" s="206"/>
      <c r="J118" s="206"/>
      <c r="K118" s="206"/>
      <c r="L118" s="206"/>
      <c r="M118" s="206"/>
      <c r="N118" s="206"/>
      <c r="O118" s="206"/>
    </row>
    <row r="119" spans="1:15" x14ac:dyDescent="0.3">
      <c r="A119" s="206"/>
      <c r="B119" s="206"/>
      <c r="C119" s="206"/>
      <c r="D119" s="206"/>
      <c r="E119" s="206"/>
      <c r="F119" s="206"/>
      <c r="G119" s="206"/>
      <c r="H119" s="206"/>
      <c r="I119" s="206"/>
      <c r="J119" s="206"/>
      <c r="K119" s="206"/>
      <c r="L119" s="206"/>
      <c r="M119" s="206"/>
      <c r="N119" s="206"/>
      <c r="O119" s="206"/>
    </row>
    <row r="120" spans="1:15" x14ac:dyDescent="0.3">
      <c r="A120" s="206"/>
      <c r="B120" s="206"/>
      <c r="C120" s="206"/>
      <c r="D120" s="206"/>
      <c r="E120" s="206"/>
      <c r="F120" s="206"/>
      <c r="G120" s="206"/>
      <c r="H120" s="206"/>
      <c r="I120" s="206"/>
      <c r="J120" s="206"/>
      <c r="K120" s="206"/>
      <c r="L120" s="206"/>
      <c r="M120" s="206"/>
      <c r="N120" s="206"/>
      <c r="O120" s="206"/>
    </row>
    <row r="121" spans="1:15" x14ac:dyDescent="0.3">
      <c r="A121" s="206"/>
      <c r="B121" s="206"/>
      <c r="C121" s="206"/>
      <c r="D121" s="206"/>
      <c r="E121" s="206"/>
      <c r="F121" s="206"/>
      <c r="G121" s="206"/>
      <c r="H121" s="206"/>
      <c r="I121" s="206"/>
      <c r="J121" s="206"/>
      <c r="K121" s="206"/>
      <c r="L121" s="206"/>
      <c r="M121" s="206"/>
      <c r="N121" s="206"/>
      <c r="O121" s="206"/>
    </row>
    <row r="122" spans="1:15" x14ac:dyDescent="0.3">
      <c r="A122" s="206"/>
      <c r="B122" s="206"/>
      <c r="C122" s="206"/>
      <c r="D122" s="206"/>
      <c r="E122" s="206"/>
      <c r="F122" s="206"/>
      <c r="G122" s="206"/>
      <c r="H122" s="206"/>
      <c r="I122" s="206"/>
      <c r="J122" s="206"/>
      <c r="K122" s="206"/>
      <c r="L122" s="206"/>
      <c r="M122" s="206"/>
      <c r="N122" s="206"/>
      <c r="O122" s="206"/>
    </row>
    <row r="123" spans="1:15" x14ac:dyDescent="0.3">
      <c r="A123" s="206"/>
      <c r="B123" s="206"/>
      <c r="C123" s="206"/>
      <c r="D123" s="206"/>
      <c r="E123" s="206"/>
      <c r="F123" s="206"/>
      <c r="G123" s="206"/>
      <c r="H123" s="206"/>
      <c r="I123" s="206"/>
      <c r="J123" s="206"/>
      <c r="K123" s="206"/>
      <c r="L123" s="206"/>
      <c r="M123" s="206"/>
      <c r="N123" s="206"/>
      <c r="O123" s="206"/>
    </row>
    <row r="124" spans="1:15" x14ac:dyDescent="0.3">
      <c r="A124" s="206"/>
      <c r="B124" s="206"/>
      <c r="C124" s="206"/>
      <c r="D124" s="206"/>
      <c r="E124" s="206"/>
      <c r="F124" s="206"/>
      <c r="G124" s="206"/>
      <c r="H124" s="206"/>
      <c r="I124" s="206"/>
      <c r="J124" s="206"/>
      <c r="K124" s="206"/>
      <c r="L124" s="206"/>
      <c r="M124" s="206"/>
      <c r="N124" s="206"/>
      <c r="O124" s="206"/>
    </row>
    <row r="125" spans="1:15" x14ac:dyDescent="0.3">
      <c r="A125" s="206"/>
      <c r="B125" s="206"/>
      <c r="C125" s="206"/>
      <c r="D125" s="206"/>
      <c r="E125" s="206"/>
      <c r="F125" s="206"/>
      <c r="G125" s="206"/>
      <c r="H125" s="206"/>
      <c r="I125" s="206"/>
      <c r="J125" s="206"/>
      <c r="K125" s="206"/>
      <c r="L125" s="206"/>
      <c r="M125" s="206"/>
      <c r="N125" s="206"/>
      <c r="O125" s="206"/>
    </row>
    <row r="126" spans="1:15" x14ac:dyDescent="0.3">
      <c r="A126" s="206"/>
      <c r="B126" s="206"/>
      <c r="C126" s="206"/>
      <c r="D126" s="206"/>
      <c r="E126" s="206"/>
      <c r="F126" s="206"/>
      <c r="G126" s="206"/>
      <c r="H126" s="206"/>
      <c r="I126" s="206"/>
      <c r="J126" s="206"/>
      <c r="K126" s="206"/>
      <c r="L126" s="206"/>
      <c r="M126" s="206"/>
      <c r="N126" s="206"/>
      <c r="O126" s="206"/>
    </row>
    <row r="127" spans="1:15" x14ac:dyDescent="0.3">
      <c r="A127" s="206"/>
      <c r="B127" s="206"/>
      <c r="C127" s="206"/>
      <c r="D127" s="206"/>
      <c r="E127" s="206"/>
      <c r="F127" s="206"/>
      <c r="G127" s="206"/>
      <c r="H127" s="206"/>
      <c r="I127" s="206"/>
      <c r="J127" s="206"/>
      <c r="K127" s="206"/>
      <c r="L127" s="206"/>
      <c r="M127" s="206"/>
      <c r="N127" s="206"/>
      <c r="O127" s="206"/>
    </row>
    <row r="128" spans="1:15" x14ac:dyDescent="0.3">
      <c r="A128" s="206"/>
      <c r="B128" s="206"/>
      <c r="C128" s="206"/>
      <c r="D128" s="206"/>
      <c r="E128" s="206"/>
      <c r="F128" s="206"/>
      <c r="G128" s="206"/>
      <c r="H128" s="206"/>
      <c r="I128" s="206"/>
      <c r="J128" s="206"/>
      <c r="K128" s="206"/>
      <c r="L128" s="206"/>
      <c r="M128" s="206"/>
      <c r="N128" s="206"/>
      <c r="O128" s="206"/>
    </row>
    <row r="129" spans="1:15" x14ac:dyDescent="0.3">
      <c r="A129" s="206"/>
      <c r="B129" s="206"/>
      <c r="C129" s="206"/>
      <c r="D129" s="206"/>
      <c r="E129" s="206"/>
      <c r="F129" s="206"/>
      <c r="G129" s="206"/>
      <c r="H129" s="206"/>
      <c r="I129" s="206"/>
      <c r="J129" s="206"/>
      <c r="K129" s="206"/>
      <c r="L129" s="206"/>
      <c r="M129" s="206"/>
      <c r="N129" s="206"/>
      <c r="O129" s="206"/>
    </row>
    <row r="130" spans="1:15" x14ac:dyDescent="0.3">
      <c r="A130" s="206"/>
      <c r="B130" s="206"/>
      <c r="C130" s="206"/>
      <c r="D130" s="206"/>
      <c r="E130" s="206"/>
      <c r="F130" s="206"/>
      <c r="G130" s="206"/>
      <c r="H130" s="206"/>
      <c r="I130" s="206"/>
      <c r="J130" s="206"/>
      <c r="K130" s="206"/>
      <c r="L130" s="206"/>
      <c r="M130" s="206"/>
      <c r="N130" s="206"/>
      <c r="O130" s="206"/>
    </row>
    <row r="131" spans="1:15" x14ac:dyDescent="0.3">
      <c r="A131" s="206"/>
      <c r="B131" s="206"/>
      <c r="C131" s="206"/>
      <c r="D131" s="206"/>
      <c r="E131" s="206"/>
      <c r="F131" s="206"/>
      <c r="G131" s="206"/>
      <c r="H131" s="206"/>
      <c r="I131" s="206"/>
      <c r="J131" s="206"/>
      <c r="K131" s="206"/>
      <c r="L131" s="206"/>
      <c r="M131" s="206"/>
      <c r="N131" s="206"/>
      <c r="O131" s="206"/>
    </row>
    <row r="132" spans="1:15" x14ac:dyDescent="0.3">
      <c r="A132" s="206"/>
      <c r="B132" s="206"/>
      <c r="C132" s="206"/>
      <c r="D132" s="206"/>
      <c r="E132" s="206"/>
      <c r="F132" s="206"/>
      <c r="G132" s="206"/>
      <c r="H132" s="206"/>
      <c r="I132" s="206"/>
      <c r="J132" s="206"/>
      <c r="K132" s="206"/>
      <c r="L132" s="206"/>
      <c r="M132" s="206"/>
      <c r="N132" s="206"/>
      <c r="O132" s="206"/>
    </row>
    <row r="133" spans="1:15" x14ac:dyDescent="0.3">
      <c r="A133" s="206"/>
      <c r="B133" s="206"/>
      <c r="C133" s="206"/>
      <c r="D133" s="206"/>
      <c r="E133" s="206"/>
      <c r="F133" s="206"/>
      <c r="G133" s="206"/>
      <c r="H133" s="206"/>
      <c r="I133" s="206"/>
      <c r="J133" s="206"/>
      <c r="K133" s="206"/>
      <c r="L133" s="206"/>
      <c r="M133" s="206"/>
      <c r="N133" s="206"/>
      <c r="O133" s="206"/>
    </row>
    <row r="134" spans="1:15" x14ac:dyDescent="0.3">
      <c r="A134" s="206"/>
      <c r="B134" s="206"/>
      <c r="C134" s="206"/>
      <c r="D134" s="206"/>
      <c r="E134" s="206"/>
      <c r="F134" s="206"/>
      <c r="G134" s="206"/>
      <c r="H134" s="206"/>
      <c r="I134" s="206"/>
      <c r="J134" s="206"/>
      <c r="K134" s="206"/>
      <c r="L134" s="206"/>
      <c r="M134" s="206"/>
      <c r="N134" s="206"/>
      <c r="O134" s="206"/>
    </row>
    <row r="135" spans="1:15" x14ac:dyDescent="0.3">
      <c r="A135" s="206"/>
      <c r="B135" s="206"/>
      <c r="C135" s="206"/>
      <c r="D135" s="206"/>
      <c r="E135" s="206"/>
      <c r="F135" s="206"/>
      <c r="G135" s="206"/>
      <c r="H135" s="206"/>
      <c r="I135" s="206"/>
      <c r="J135" s="206"/>
      <c r="K135" s="206"/>
      <c r="L135" s="206"/>
      <c r="M135" s="206"/>
      <c r="N135" s="206"/>
      <c r="O135" s="206"/>
    </row>
    <row r="136" spans="1:15" x14ac:dyDescent="0.3">
      <c r="A136" s="206"/>
      <c r="B136" s="206"/>
      <c r="C136" s="206"/>
      <c r="D136" s="206"/>
      <c r="E136" s="206"/>
      <c r="F136" s="206"/>
      <c r="G136" s="206"/>
      <c r="H136" s="206"/>
      <c r="I136" s="206"/>
      <c r="J136" s="206"/>
      <c r="K136" s="206"/>
      <c r="L136" s="206"/>
      <c r="M136" s="206"/>
      <c r="N136" s="206"/>
      <c r="O136" s="206"/>
    </row>
    <row r="137" spans="1:15" x14ac:dyDescent="0.3">
      <c r="A137" s="206"/>
      <c r="B137" s="206"/>
      <c r="C137" s="206"/>
      <c r="D137" s="206"/>
      <c r="E137" s="206"/>
      <c r="F137" s="206"/>
      <c r="G137" s="206"/>
      <c r="H137" s="206"/>
      <c r="I137" s="206"/>
      <c r="J137" s="206"/>
      <c r="K137" s="206"/>
      <c r="L137" s="206"/>
      <c r="M137" s="206"/>
      <c r="N137" s="206"/>
      <c r="O137" s="206"/>
    </row>
    <row r="138" spans="1:15" x14ac:dyDescent="0.3">
      <c r="A138" s="206"/>
      <c r="B138" s="206"/>
      <c r="C138" s="206"/>
      <c r="D138" s="206"/>
      <c r="E138" s="206"/>
      <c r="F138" s="206"/>
      <c r="G138" s="206"/>
      <c r="H138" s="206"/>
      <c r="I138" s="206"/>
      <c r="J138" s="206"/>
      <c r="K138" s="206"/>
      <c r="L138" s="206"/>
      <c r="M138" s="206"/>
      <c r="N138" s="206"/>
      <c r="O138" s="206"/>
    </row>
    <row r="139" spans="1:15" x14ac:dyDescent="0.3">
      <c r="A139" s="206"/>
      <c r="B139" s="206"/>
      <c r="C139" s="206"/>
      <c r="D139" s="206"/>
      <c r="E139" s="206"/>
      <c r="F139" s="206"/>
      <c r="G139" s="206"/>
      <c r="H139" s="206"/>
      <c r="I139" s="206"/>
      <c r="J139" s="206"/>
      <c r="K139" s="206"/>
      <c r="L139" s="206"/>
      <c r="M139" s="206"/>
      <c r="N139" s="206"/>
      <c r="O139" s="206"/>
    </row>
    <row r="140" spans="1:15" x14ac:dyDescent="0.3">
      <c r="A140" s="206"/>
      <c r="B140" s="206"/>
      <c r="C140" s="206"/>
      <c r="D140" s="206"/>
      <c r="E140" s="206"/>
      <c r="F140" s="206"/>
      <c r="G140" s="206"/>
      <c r="H140" s="206"/>
      <c r="I140" s="206"/>
      <c r="J140" s="206"/>
      <c r="K140" s="206"/>
      <c r="L140" s="206"/>
      <c r="M140" s="206"/>
      <c r="N140" s="206"/>
      <c r="O140" s="206"/>
    </row>
    <row r="141" spans="1:15" x14ac:dyDescent="0.3">
      <c r="A141" s="206"/>
      <c r="B141" s="206"/>
      <c r="C141" s="206"/>
      <c r="D141" s="206"/>
      <c r="E141" s="206"/>
      <c r="F141" s="206"/>
      <c r="G141" s="206"/>
      <c r="H141" s="206"/>
      <c r="I141" s="206"/>
      <c r="J141" s="206"/>
      <c r="K141" s="206"/>
      <c r="L141" s="206"/>
      <c r="M141" s="206"/>
      <c r="N141" s="206"/>
      <c r="O141" s="206"/>
    </row>
    <row r="142" spans="1:15" x14ac:dyDescent="0.3">
      <c r="A142" s="206"/>
      <c r="B142" s="206"/>
      <c r="C142" s="206"/>
      <c r="D142" s="206"/>
      <c r="E142" s="206"/>
      <c r="F142" s="206"/>
      <c r="G142" s="206"/>
      <c r="H142" s="206"/>
      <c r="I142" s="206"/>
      <c r="J142" s="206"/>
      <c r="K142" s="206"/>
      <c r="L142" s="206"/>
      <c r="M142" s="206"/>
      <c r="N142" s="206"/>
      <c r="O142" s="206"/>
    </row>
    <row r="143" spans="1:15" x14ac:dyDescent="0.3">
      <c r="A143" s="206"/>
      <c r="B143" s="206"/>
      <c r="C143" s="206"/>
      <c r="D143" s="206"/>
      <c r="E143" s="206"/>
      <c r="F143" s="206"/>
      <c r="G143" s="206"/>
      <c r="H143" s="206"/>
      <c r="I143" s="206"/>
      <c r="J143" s="206"/>
      <c r="K143" s="206"/>
      <c r="L143" s="206"/>
      <c r="M143" s="206"/>
      <c r="N143" s="206"/>
      <c r="O143" s="206"/>
    </row>
    <row r="144" spans="1:15" x14ac:dyDescent="0.3">
      <c r="A144" s="206"/>
      <c r="B144" s="206"/>
      <c r="C144" s="206"/>
      <c r="D144" s="206"/>
      <c r="E144" s="206"/>
      <c r="F144" s="206"/>
      <c r="G144" s="206"/>
      <c r="H144" s="206"/>
      <c r="I144" s="206"/>
      <c r="J144" s="206"/>
      <c r="K144" s="206"/>
      <c r="L144" s="206"/>
      <c r="M144" s="206"/>
      <c r="N144" s="206"/>
      <c r="O144" s="206"/>
    </row>
    <row r="145" spans="1:15" x14ac:dyDescent="0.3">
      <c r="A145" s="206"/>
      <c r="B145" s="206"/>
      <c r="C145" s="206"/>
      <c r="D145" s="206"/>
      <c r="E145" s="206"/>
      <c r="F145" s="206"/>
      <c r="G145" s="206"/>
      <c r="H145" s="206"/>
      <c r="I145" s="206"/>
      <c r="J145" s="206"/>
      <c r="K145" s="206"/>
      <c r="L145" s="206"/>
      <c r="M145" s="206"/>
      <c r="N145" s="206"/>
      <c r="O145" s="206"/>
    </row>
    <row r="146" spans="1:15" x14ac:dyDescent="0.3">
      <c r="A146" s="206"/>
      <c r="B146" s="206"/>
      <c r="C146" s="206"/>
      <c r="D146" s="206"/>
      <c r="E146" s="206"/>
      <c r="F146" s="206"/>
      <c r="G146" s="206"/>
      <c r="H146" s="206"/>
      <c r="I146" s="206"/>
      <c r="J146" s="206"/>
      <c r="K146" s="206"/>
      <c r="L146" s="206"/>
      <c r="M146" s="206"/>
      <c r="N146" s="206"/>
      <c r="O146" s="206"/>
    </row>
    <row r="147" spans="1:15" x14ac:dyDescent="0.3">
      <c r="A147" s="206"/>
      <c r="B147" s="206"/>
      <c r="C147" s="206"/>
      <c r="D147" s="206"/>
      <c r="E147" s="206"/>
      <c r="F147" s="206"/>
      <c r="G147" s="206"/>
      <c r="H147" s="206"/>
      <c r="I147" s="206"/>
      <c r="J147" s="206"/>
      <c r="K147" s="206"/>
      <c r="L147" s="206"/>
      <c r="M147" s="206"/>
      <c r="N147" s="206"/>
      <c r="O147" s="206"/>
    </row>
    <row r="148" spans="1:15" x14ac:dyDescent="0.3">
      <c r="A148" s="206"/>
      <c r="B148" s="206"/>
      <c r="C148" s="206"/>
      <c r="D148" s="206"/>
      <c r="E148" s="206"/>
      <c r="F148" s="206"/>
      <c r="G148" s="206"/>
      <c r="H148" s="206"/>
      <c r="I148" s="206"/>
      <c r="J148" s="206"/>
      <c r="K148" s="206"/>
      <c r="L148" s="206"/>
      <c r="M148" s="206"/>
      <c r="N148" s="206"/>
      <c r="O148" s="206"/>
    </row>
    <row r="149" spans="1:15" x14ac:dyDescent="0.3">
      <c r="A149" s="206"/>
      <c r="B149" s="206"/>
      <c r="C149" s="206"/>
      <c r="D149" s="206"/>
      <c r="E149" s="206"/>
      <c r="F149" s="206"/>
      <c r="G149" s="206"/>
      <c r="H149" s="206"/>
      <c r="I149" s="206"/>
      <c r="J149" s="206"/>
      <c r="K149" s="206"/>
      <c r="L149" s="206"/>
      <c r="M149" s="206"/>
      <c r="N149" s="206"/>
      <c r="O149" s="206"/>
    </row>
    <row r="150" spans="1:15" x14ac:dyDescent="0.3">
      <c r="A150" s="206"/>
      <c r="B150" s="206"/>
      <c r="C150" s="206"/>
      <c r="D150" s="206"/>
      <c r="E150" s="206"/>
      <c r="F150" s="206"/>
      <c r="G150" s="206"/>
      <c r="H150" s="206"/>
      <c r="I150" s="206"/>
      <c r="J150" s="206"/>
      <c r="K150" s="206"/>
      <c r="L150" s="206"/>
      <c r="M150" s="206"/>
      <c r="N150" s="206"/>
      <c r="O150" s="206"/>
    </row>
    <row r="151" spans="1:15" x14ac:dyDescent="0.3">
      <c r="A151" s="206"/>
      <c r="B151" s="206"/>
      <c r="C151" s="206"/>
      <c r="D151" s="206"/>
      <c r="E151" s="206"/>
      <c r="F151" s="206"/>
      <c r="G151" s="206"/>
      <c r="H151" s="206"/>
      <c r="I151" s="206"/>
      <c r="J151" s="206"/>
      <c r="K151" s="206"/>
      <c r="L151" s="206"/>
      <c r="M151" s="206"/>
      <c r="N151" s="206"/>
      <c r="O151" s="206"/>
    </row>
    <row r="152" spans="1:15" x14ac:dyDescent="0.3">
      <c r="A152" s="206"/>
      <c r="B152" s="206"/>
      <c r="C152" s="206"/>
      <c r="D152" s="206"/>
      <c r="E152" s="206"/>
      <c r="F152" s="206"/>
      <c r="G152" s="206"/>
      <c r="H152" s="206"/>
      <c r="I152" s="206"/>
      <c r="J152" s="206"/>
      <c r="K152" s="206"/>
      <c r="L152" s="206"/>
      <c r="M152" s="206"/>
      <c r="N152" s="206"/>
      <c r="O152" s="206"/>
    </row>
    <row r="153" spans="1:15" x14ac:dyDescent="0.3">
      <c r="A153" s="206"/>
      <c r="B153" s="206"/>
      <c r="C153" s="206"/>
      <c r="D153" s="206"/>
      <c r="E153" s="206"/>
      <c r="F153" s="206"/>
      <c r="G153" s="206"/>
      <c r="H153" s="206"/>
      <c r="I153" s="206"/>
      <c r="J153" s="206"/>
      <c r="K153" s="206"/>
      <c r="L153" s="206"/>
      <c r="M153" s="206"/>
      <c r="N153" s="206"/>
      <c r="O153" s="206"/>
    </row>
    <row r="154" spans="1:15" x14ac:dyDescent="0.3">
      <c r="A154" s="206"/>
      <c r="B154" s="206"/>
      <c r="C154" s="206"/>
      <c r="D154" s="206"/>
      <c r="E154" s="206"/>
      <c r="F154" s="206"/>
      <c r="G154" s="206"/>
      <c r="H154" s="206"/>
      <c r="I154" s="206"/>
      <c r="J154" s="206"/>
      <c r="K154" s="206"/>
      <c r="L154" s="206"/>
      <c r="M154" s="206"/>
      <c r="N154" s="206"/>
      <c r="O154" s="206"/>
    </row>
    <row r="155" spans="1:15" x14ac:dyDescent="0.3">
      <c r="A155" s="206"/>
      <c r="B155" s="206"/>
      <c r="C155" s="206"/>
      <c r="D155" s="206"/>
      <c r="E155" s="206"/>
      <c r="F155" s="206"/>
      <c r="G155" s="206"/>
      <c r="H155" s="206"/>
      <c r="I155" s="206"/>
      <c r="J155" s="206"/>
      <c r="K155" s="206"/>
      <c r="L155" s="206"/>
      <c r="M155" s="206"/>
      <c r="N155" s="206"/>
      <c r="O155" s="206"/>
    </row>
    <row r="156" spans="1:15" x14ac:dyDescent="0.3">
      <c r="A156" s="206"/>
      <c r="B156" s="206"/>
      <c r="C156" s="206"/>
      <c r="D156" s="206"/>
      <c r="E156" s="206"/>
      <c r="F156" s="206"/>
      <c r="G156" s="206"/>
      <c r="H156" s="206"/>
      <c r="I156" s="206"/>
      <c r="J156" s="206"/>
      <c r="K156" s="206"/>
      <c r="L156" s="206"/>
      <c r="M156" s="206"/>
      <c r="N156" s="206"/>
      <c r="O156" s="206"/>
    </row>
    <row r="157" spans="1:15" x14ac:dyDescent="0.3">
      <c r="A157" s="206"/>
      <c r="B157" s="206"/>
      <c r="C157" s="206"/>
      <c r="D157" s="206"/>
      <c r="E157" s="206"/>
      <c r="F157" s="206"/>
      <c r="G157" s="206"/>
      <c r="H157" s="206"/>
      <c r="I157" s="206"/>
      <c r="J157" s="206"/>
      <c r="K157" s="206"/>
      <c r="L157" s="206"/>
      <c r="M157" s="206"/>
      <c r="N157" s="206"/>
      <c r="O157" s="206"/>
    </row>
    <row r="158" spans="1:15" x14ac:dyDescent="0.3">
      <c r="A158" s="206"/>
      <c r="B158" s="206"/>
      <c r="C158" s="206"/>
      <c r="D158" s="206"/>
      <c r="E158" s="206"/>
      <c r="F158" s="206"/>
      <c r="G158" s="206"/>
      <c r="H158" s="206"/>
      <c r="I158" s="206"/>
      <c r="J158" s="206"/>
      <c r="K158" s="206"/>
      <c r="L158" s="206"/>
      <c r="M158" s="206"/>
      <c r="N158" s="206"/>
      <c r="O158" s="206"/>
    </row>
    <row r="159" spans="1:15" x14ac:dyDescent="0.3">
      <c r="A159" s="206"/>
      <c r="B159" s="206"/>
      <c r="C159" s="206"/>
      <c r="D159" s="206"/>
      <c r="E159" s="206"/>
      <c r="F159" s="206"/>
      <c r="G159" s="206"/>
      <c r="H159" s="206"/>
      <c r="I159" s="206"/>
      <c r="J159" s="206"/>
      <c r="K159" s="206"/>
      <c r="L159" s="206"/>
      <c r="M159" s="206"/>
      <c r="N159" s="206"/>
      <c r="O159" s="206"/>
    </row>
    <row r="160" spans="1:15" x14ac:dyDescent="0.3">
      <c r="A160" s="206"/>
      <c r="B160" s="206"/>
      <c r="C160" s="206"/>
      <c r="D160" s="206"/>
      <c r="E160" s="206"/>
      <c r="F160" s="206"/>
      <c r="G160" s="206"/>
      <c r="H160" s="206"/>
      <c r="I160" s="206"/>
      <c r="J160" s="206"/>
      <c r="K160" s="206"/>
      <c r="L160" s="206"/>
      <c r="M160" s="206"/>
      <c r="N160" s="206"/>
      <c r="O160" s="206"/>
    </row>
    <row r="161" spans="1:15" x14ac:dyDescent="0.3">
      <c r="A161" s="206"/>
      <c r="B161" s="206"/>
      <c r="C161" s="206"/>
      <c r="D161" s="206"/>
      <c r="E161" s="206"/>
      <c r="F161" s="206"/>
      <c r="G161" s="206"/>
      <c r="H161" s="206"/>
      <c r="I161" s="206"/>
      <c r="J161" s="206"/>
      <c r="K161" s="206"/>
      <c r="L161" s="206"/>
      <c r="M161" s="206"/>
      <c r="N161" s="206"/>
      <c r="O161" s="206"/>
    </row>
    <row r="162" spans="1:15" x14ac:dyDescent="0.3">
      <c r="A162" s="206"/>
      <c r="B162" s="206"/>
      <c r="C162" s="206"/>
      <c r="D162" s="206"/>
      <c r="E162" s="206"/>
      <c r="F162" s="206"/>
      <c r="G162" s="206"/>
      <c r="H162" s="206"/>
      <c r="I162" s="206"/>
      <c r="J162" s="206"/>
      <c r="K162" s="206"/>
      <c r="L162" s="206"/>
      <c r="M162" s="206"/>
      <c r="N162" s="206"/>
      <c r="O162" s="206"/>
    </row>
    <row r="163" spans="1:15" x14ac:dyDescent="0.3">
      <c r="A163" s="206"/>
      <c r="B163" s="206"/>
      <c r="C163" s="206"/>
      <c r="D163" s="206"/>
      <c r="E163" s="206"/>
      <c r="F163" s="206"/>
      <c r="G163" s="206"/>
      <c r="H163" s="206"/>
      <c r="I163" s="206"/>
      <c r="J163" s="206"/>
      <c r="K163" s="206"/>
      <c r="L163" s="206"/>
      <c r="M163" s="206"/>
      <c r="N163" s="206"/>
      <c r="O163" s="206"/>
    </row>
    <row r="164" spans="1:15" x14ac:dyDescent="0.3">
      <c r="A164" s="206"/>
      <c r="B164" s="206"/>
      <c r="C164" s="206"/>
      <c r="D164" s="206"/>
      <c r="E164" s="206"/>
      <c r="F164" s="206"/>
      <c r="G164" s="206"/>
      <c r="H164" s="206"/>
      <c r="I164" s="206"/>
      <c r="J164" s="206"/>
      <c r="K164" s="206"/>
      <c r="L164" s="206"/>
      <c r="M164" s="206"/>
      <c r="N164" s="206"/>
      <c r="O164" s="206"/>
    </row>
    <row r="165" spans="1:15" x14ac:dyDescent="0.3">
      <c r="A165" s="206"/>
      <c r="B165" s="206"/>
      <c r="C165" s="206"/>
      <c r="D165" s="206"/>
      <c r="E165" s="206"/>
      <c r="F165" s="206"/>
      <c r="G165" s="206"/>
      <c r="H165" s="206"/>
      <c r="I165" s="206"/>
      <c r="J165" s="206"/>
      <c r="K165" s="206"/>
      <c r="L165" s="206"/>
      <c r="M165" s="206"/>
      <c r="N165" s="206"/>
      <c r="O165" s="206"/>
    </row>
    <row r="166" spans="1:15" x14ac:dyDescent="0.3">
      <c r="A166" s="206"/>
      <c r="B166" s="206"/>
      <c r="C166" s="206"/>
      <c r="D166" s="206"/>
      <c r="E166" s="206"/>
      <c r="F166" s="206"/>
      <c r="G166" s="206"/>
      <c r="H166" s="206"/>
      <c r="I166" s="206"/>
      <c r="J166" s="206"/>
      <c r="K166" s="206"/>
      <c r="L166" s="206"/>
      <c r="M166" s="206"/>
      <c r="N166" s="206"/>
      <c r="O166" s="206"/>
    </row>
    <row r="167" spans="1:15" x14ac:dyDescent="0.3">
      <c r="A167" s="206"/>
      <c r="B167" s="206"/>
      <c r="C167" s="206"/>
      <c r="D167" s="206"/>
      <c r="E167" s="206"/>
      <c r="F167" s="206"/>
      <c r="G167" s="206"/>
      <c r="H167" s="206"/>
      <c r="I167" s="206"/>
      <c r="J167" s="206"/>
      <c r="K167" s="206"/>
      <c r="L167" s="206"/>
      <c r="M167" s="206"/>
      <c r="N167" s="206"/>
      <c r="O167" s="206"/>
    </row>
    <row r="168" spans="1:15" x14ac:dyDescent="0.3">
      <c r="A168" s="206"/>
      <c r="B168" s="206"/>
      <c r="C168" s="206"/>
      <c r="D168" s="206"/>
      <c r="E168" s="206"/>
      <c r="F168" s="206"/>
      <c r="G168" s="206"/>
      <c r="H168" s="206"/>
      <c r="I168" s="206"/>
      <c r="J168" s="206"/>
      <c r="K168" s="206"/>
      <c r="L168" s="206"/>
      <c r="M168" s="206"/>
      <c r="N168" s="206"/>
      <c r="O168" s="206"/>
    </row>
    <row r="169" spans="1:15" x14ac:dyDescent="0.3">
      <c r="A169" s="206"/>
      <c r="B169" s="206"/>
      <c r="C169" s="206"/>
      <c r="D169" s="206"/>
      <c r="E169" s="206"/>
      <c r="F169" s="206"/>
      <c r="G169" s="206"/>
      <c r="H169" s="206"/>
      <c r="I169" s="206"/>
      <c r="J169" s="206"/>
      <c r="K169" s="206"/>
      <c r="L169" s="206"/>
      <c r="M169" s="206"/>
      <c r="N169" s="206"/>
      <c r="O169" s="206"/>
    </row>
    <row r="170" spans="1:15" x14ac:dyDescent="0.3">
      <c r="A170" s="206"/>
      <c r="B170" s="206"/>
      <c r="C170" s="206"/>
      <c r="D170" s="206"/>
      <c r="E170" s="206"/>
      <c r="F170" s="206"/>
      <c r="G170" s="206"/>
      <c r="H170" s="206"/>
      <c r="I170" s="206"/>
      <c r="J170" s="206"/>
      <c r="K170" s="206"/>
      <c r="L170" s="206"/>
      <c r="M170" s="206"/>
      <c r="N170" s="206"/>
      <c r="O170" s="206"/>
    </row>
    <row r="171" spans="1:15" x14ac:dyDescent="0.3">
      <c r="A171" s="206"/>
      <c r="B171" s="206"/>
      <c r="C171" s="206"/>
      <c r="D171" s="206"/>
      <c r="E171" s="206"/>
      <c r="F171" s="206"/>
      <c r="G171" s="206"/>
      <c r="H171" s="206"/>
      <c r="I171" s="206"/>
      <c r="J171" s="206"/>
      <c r="K171" s="206"/>
      <c r="L171" s="206"/>
      <c r="M171" s="206"/>
      <c r="N171" s="206"/>
      <c r="O171" s="206"/>
    </row>
    <row r="172" spans="1:15" x14ac:dyDescent="0.3">
      <c r="A172" s="206"/>
      <c r="B172" s="206"/>
      <c r="C172" s="206"/>
      <c r="D172" s="206"/>
      <c r="E172" s="206"/>
      <c r="F172" s="206"/>
      <c r="G172" s="206"/>
      <c r="H172" s="206"/>
      <c r="I172" s="206"/>
      <c r="J172" s="206"/>
      <c r="K172" s="206"/>
      <c r="L172" s="206"/>
      <c r="M172" s="206"/>
      <c r="N172" s="206"/>
      <c r="O172" s="206"/>
    </row>
    <row r="173" spans="1:15" x14ac:dyDescent="0.3">
      <c r="A173" s="206"/>
      <c r="B173" s="206"/>
      <c r="C173" s="206"/>
      <c r="D173" s="206"/>
      <c r="E173" s="206"/>
      <c r="F173" s="206"/>
      <c r="G173" s="206"/>
      <c r="H173" s="206"/>
      <c r="I173" s="206"/>
      <c r="J173" s="206"/>
      <c r="K173" s="206"/>
      <c r="L173" s="206"/>
      <c r="M173" s="206"/>
      <c r="N173" s="206"/>
      <c r="O173" s="206"/>
    </row>
    <row r="174" spans="1:15" x14ac:dyDescent="0.3">
      <c r="A174" s="206"/>
      <c r="B174" s="206"/>
      <c r="C174" s="206"/>
      <c r="D174" s="206"/>
      <c r="E174" s="206"/>
      <c r="F174" s="206"/>
      <c r="G174" s="206"/>
      <c r="H174" s="206"/>
      <c r="I174" s="206"/>
      <c r="J174" s="206"/>
      <c r="K174" s="206"/>
      <c r="L174" s="206"/>
      <c r="M174" s="206"/>
      <c r="N174" s="206"/>
      <c r="O174" s="206"/>
    </row>
    <row r="175" spans="1:15" x14ac:dyDescent="0.3">
      <c r="A175" s="206"/>
      <c r="B175" s="206"/>
      <c r="C175" s="206"/>
      <c r="D175" s="206"/>
      <c r="E175" s="206"/>
      <c r="F175" s="206"/>
      <c r="G175" s="206"/>
      <c r="H175" s="206"/>
      <c r="I175" s="206"/>
      <c r="J175" s="206"/>
      <c r="K175" s="206"/>
      <c r="L175" s="206"/>
      <c r="M175" s="206"/>
      <c r="N175" s="206"/>
      <c r="O175" s="206"/>
    </row>
    <row r="176" spans="1:15" x14ac:dyDescent="0.3">
      <c r="A176" s="206"/>
      <c r="B176" s="206"/>
      <c r="C176" s="206"/>
      <c r="D176" s="206"/>
      <c r="E176" s="206"/>
      <c r="F176" s="206"/>
      <c r="G176" s="206"/>
      <c r="H176" s="206"/>
      <c r="I176" s="206"/>
      <c r="J176" s="206"/>
      <c r="K176" s="206"/>
      <c r="L176" s="206"/>
      <c r="M176" s="206"/>
      <c r="N176" s="206"/>
      <c r="O176" s="206"/>
    </row>
    <row r="177" spans="1:15" x14ac:dyDescent="0.3">
      <c r="A177" s="206"/>
      <c r="B177" s="206"/>
      <c r="C177" s="206"/>
      <c r="D177" s="206"/>
      <c r="E177" s="206"/>
      <c r="F177" s="206"/>
      <c r="G177" s="206"/>
      <c r="H177" s="206"/>
      <c r="I177" s="206"/>
      <c r="J177" s="206"/>
      <c r="K177" s="206"/>
      <c r="L177" s="206"/>
      <c r="M177" s="206"/>
      <c r="N177" s="206"/>
      <c r="O177" s="206"/>
    </row>
    <row r="178" spans="1:15" x14ac:dyDescent="0.3">
      <c r="A178" s="206"/>
      <c r="B178" s="206"/>
      <c r="C178" s="206"/>
      <c r="D178" s="206"/>
      <c r="E178" s="206"/>
      <c r="F178" s="206"/>
      <c r="G178" s="206"/>
      <c r="H178" s="206"/>
      <c r="I178" s="206"/>
      <c r="J178" s="206"/>
      <c r="K178" s="206"/>
      <c r="L178" s="206"/>
      <c r="M178" s="206"/>
      <c r="N178" s="206"/>
      <c r="O178" s="206"/>
    </row>
    <row r="179" spans="1:15" x14ac:dyDescent="0.3">
      <c r="A179" s="137"/>
      <c r="D179" s="137"/>
      <c r="E179" s="137"/>
      <c r="F179" s="137"/>
      <c r="G179" s="137"/>
      <c r="H179" s="206"/>
      <c r="I179" s="206"/>
      <c r="J179" s="206"/>
      <c r="K179" s="206"/>
      <c r="L179" s="206"/>
      <c r="M179" s="206"/>
      <c r="N179" s="206"/>
      <c r="O179" s="206"/>
    </row>
    <row r="180" spans="1:15" x14ac:dyDescent="0.3">
      <c r="A180" s="137"/>
      <c r="D180" s="137"/>
      <c r="E180" s="137"/>
      <c r="F180" s="137"/>
      <c r="G180" s="137"/>
      <c r="H180" s="206"/>
      <c r="I180" s="206"/>
      <c r="J180" s="206"/>
      <c r="K180" s="206"/>
      <c r="L180" s="206"/>
      <c r="M180" s="206"/>
      <c r="N180" s="206"/>
      <c r="O180" s="206"/>
    </row>
    <row r="181" spans="1:15" x14ac:dyDescent="0.3">
      <c r="A181" s="137"/>
      <c r="D181" s="137"/>
      <c r="E181" s="137"/>
      <c r="F181" s="137"/>
      <c r="G181" s="137"/>
      <c r="H181" s="206"/>
      <c r="I181" s="206"/>
      <c r="J181" s="206"/>
      <c r="K181" s="206"/>
      <c r="L181" s="206"/>
      <c r="M181" s="206"/>
      <c r="N181" s="206"/>
      <c r="O181" s="206"/>
    </row>
    <row r="182" spans="1:15" x14ac:dyDescent="0.3">
      <c r="A182" s="137"/>
      <c r="D182" s="137"/>
      <c r="E182" s="137"/>
      <c r="F182" s="137"/>
      <c r="G182" s="137"/>
      <c r="H182" s="206"/>
      <c r="I182" s="206"/>
      <c r="J182" s="206"/>
      <c r="K182" s="206"/>
      <c r="L182" s="206"/>
      <c r="M182" s="206"/>
      <c r="N182" s="206"/>
      <c r="O182" s="206"/>
    </row>
    <row r="183" spans="1:15" x14ac:dyDescent="0.3">
      <c r="A183" s="137"/>
      <c r="D183" s="137"/>
      <c r="E183" s="137"/>
      <c r="F183" s="137"/>
      <c r="G183" s="137"/>
      <c r="H183" s="206"/>
      <c r="I183" s="206"/>
      <c r="J183" s="206"/>
      <c r="K183" s="206"/>
      <c r="L183" s="206"/>
      <c r="M183" s="206"/>
      <c r="N183" s="206"/>
      <c r="O183" s="206"/>
    </row>
    <row r="184" spans="1:15" x14ac:dyDescent="0.3">
      <c r="A184" s="137"/>
      <c r="D184" s="137"/>
      <c r="E184" s="137"/>
      <c r="F184" s="137"/>
      <c r="G184" s="137"/>
      <c r="H184" s="206"/>
      <c r="I184" s="206"/>
      <c r="J184" s="206"/>
      <c r="K184" s="206"/>
      <c r="L184" s="206"/>
      <c r="M184" s="206"/>
      <c r="N184" s="206"/>
      <c r="O184" s="206"/>
    </row>
    <row r="185" spans="1:15" x14ac:dyDescent="0.3">
      <c r="A185" s="137"/>
      <c r="D185" s="137"/>
      <c r="E185" s="137"/>
      <c r="F185" s="137"/>
      <c r="G185" s="137"/>
      <c r="H185" s="206"/>
      <c r="I185" s="206"/>
      <c r="J185" s="206"/>
      <c r="K185" s="206"/>
      <c r="L185" s="206"/>
      <c r="M185" s="206"/>
      <c r="N185" s="206"/>
      <c r="O185" s="206"/>
    </row>
    <row r="186" spans="1:15" x14ac:dyDescent="0.3">
      <c r="A186" s="137"/>
      <c r="D186" s="137"/>
      <c r="E186" s="137"/>
      <c r="F186" s="137"/>
      <c r="G186" s="137"/>
      <c r="H186" s="206"/>
      <c r="I186" s="206"/>
      <c r="J186" s="206"/>
      <c r="K186" s="206"/>
      <c r="L186" s="206"/>
      <c r="M186" s="206"/>
      <c r="N186" s="206"/>
      <c r="O186" s="206"/>
    </row>
    <row r="187" spans="1:15" x14ac:dyDescent="0.3">
      <c r="A187" s="137"/>
      <c r="D187" s="137"/>
      <c r="E187" s="137"/>
      <c r="F187" s="137"/>
      <c r="G187" s="137"/>
      <c r="H187" s="138"/>
      <c r="I187" s="206"/>
      <c r="J187" s="206"/>
      <c r="K187" s="206"/>
      <c r="L187" s="206"/>
      <c r="M187" s="206"/>
      <c r="N187" s="206"/>
      <c r="O187" s="206"/>
    </row>
    <row r="188" spans="1:15" x14ac:dyDescent="0.3">
      <c r="A188" s="137"/>
      <c r="D188" s="137"/>
      <c r="E188" s="137"/>
      <c r="F188" s="137"/>
      <c r="G188" s="137"/>
      <c r="H188" s="138"/>
      <c r="I188" s="206"/>
      <c r="J188" s="206"/>
      <c r="K188" s="206"/>
      <c r="L188" s="206"/>
      <c r="M188" s="206"/>
      <c r="N188" s="206"/>
      <c r="O188" s="206"/>
    </row>
    <row r="189" spans="1:15" x14ac:dyDescent="0.3">
      <c r="A189" s="137"/>
      <c r="D189" s="137"/>
      <c r="E189" s="137"/>
      <c r="F189" s="137"/>
      <c r="G189" s="137"/>
      <c r="H189" s="138"/>
      <c r="I189" s="206"/>
      <c r="J189" s="206"/>
      <c r="K189" s="206"/>
      <c r="L189" s="206"/>
      <c r="M189" s="206"/>
      <c r="N189" s="206"/>
      <c r="O189" s="206"/>
    </row>
    <row r="190" spans="1:15" x14ac:dyDescent="0.3">
      <c r="A190" s="137"/>
      <c r="D190" s="137"/>
      <c r="E190" s="137"/>
      <c r="F190" s="137"/>
      <c r="G190" s="137"/>
      <c r="H190" s="138"/>
      <c r="I190" s="206"/>
      <c r="J190" s="206"/>
      <c r="K190" s="206"/>
      <c r="L190" s="206"/>
      <c r="M190" s="206"/>
      <c r="N190" s="206"/>
      <c r="O190" s="206"/>
    </row>
    <row r="191" spans="1:15" x14ac:dyDescent="0.3">
      <c r="A191" s="137"/>
      <c r="D191" s="137"/>
      <c r="E191" s="137"/>
      <c r="F191" s="137"/>
      <c r="G191" s="137"/>
      <c r="H191" s="138"/>
      <c r="I191" s="206"/>
      <c r="J191" s="206"/>
      <c r="K191" s="206"/>
      <c r="L191" s="206"/>
      <c r="M191" s="206"/>
      <c r="N191" s="206"/>
      <c r="O191" s="206"/>
    </row>
    <row r="192" spans="1:15" x14ac:dyDescent="0.3">
      <c r="A192" s="137"/>
      <c r="D192" s="137"/>
      <c r="E192" s="137"/>
      <c r="F192" s="137"/>
      <c r="G192" s="137"/>
      <c r="H192" s="138"/>
      <c r="I192" s="206"/>
      <c r="J192" s="206"/>
      <c r="K192" s="206"/>
      <c r="L192" s="206"/>
      <c r="M192" s="206"/>
      <c r="N192" s="206"/>
      <c r="O192" s="206"/>
    </row>
    <row r="193" spans="9:15" x14ac:dyDescent="0.3">
      <c r="I193" s="206"/>
      <c r="J193" s="206"/>
      <c r="K193" s="206"/>
      <c r="L193" s="206"/>
      <c r="M193" s="206"/>
      <c r="N193" s="206"/>
      <c r="O193" s="206"/>
    </row>
    <row r="194" spans="9:15" x14ac:dyDescent="0.3">
      <c r="I194" s="206"/>
      <c r="J194" s="206"/>
      <c r="K194" s="206"/>
      <c r="L194" s="206"/>
      <c r="M194" s="206"/>
      <c r="N194" s="206"/>
      <c r="O194" s="206"/>
    </row>
    <row r="195" spans="9:15" x14ac:dyDescent="0.3">
      <c r="I195" s="206"/>
      <c r="J195" s="206"/>
      <c r="K195" s="206"/>
      <c r="L195" s="206"/>
      <c r="M195" s="206"/>
      <c r="N195" s="206"/>
      <c r="O195" s="206"/>
    </row>
    <row r="196" spans="9:15" x14ac:dyDescent="0.3">
      <c r="I196" s="206"/>
      <c r="J196" s="206"/>
      <c r="K196" s="206"/>
      <c r="L196" s="206"/>
      <c r="M196" s="206"/>
      <c r="N196" s="206"/>
      <c r="O196" s="206"/>
    </row>
    <row r="197" spans="9:15" x14ac:dyDescent="0.3">
      <c r="I197" s="206"/>
      <c r="J197" s="206"/>
      <c r="K197" s="206"/>
      <c r="L197" s="206"/>
      <c r="M197" s="206"/>
      <c r="N197" s="206"/>
      <c r="O197" s="206"/>
    </row>
    <row r="198" spans="9:15" x14ac:dyDescent="0.3">
      <c r="I198" s="206"/>
      <c r="J198" s="206"/>
      <c r="K198" s="206"/>
      <c r="L198" s="206"/>
      <c r="M198" s="206"/>
      <c r="N198" s="206"/>
      <c r="O198" s="206"/>
    </row>
    <row r="199" spans="9:15" x14ac:dyDescent="0.3">
      <c r="I199" s="206"/>
      <c r="J199" s="206"/>
      <c r="K199" s="206"/>
      <c r="L199" s="206"/>
      <c r="M199" s="206"/>
      <c r="N199" s="206"/>
      <c r="O199" s="206"/>
    </row>
    <row r="200" spans="9:15" x14ac:dyDescent="0.3">
      <c r="I200" s="206"/>
      <c r="J200" s="206"/>
      <c r="K200" s="206"/>
      <c r="L200" s="206"/>
      <c r="M200" s="206"/>
      <c r="N200" s="206"/>
      <c r="O200" s="206"/>
    </row>
    <row r="201" spans="9:15" x14ac:dyDescent="0.3">
      <c r="I201" s="206"/>
      <c r="J201" s="206"/>
      <c r="K201" s="206"/>
      <c r="L201" s="206"/>
      <c r="M201" s="206"/>
      <c r="N201" s="206"/>
      <c r="O201" s="206"/>
    </row>
    <row r="202" spans="9:15" x14ac:dyDescent="0.3">
      <c r="I202" s="206"/>
      <c r="J202" s="206"/>
      <c r="K202" s="206"/>
      <c r="L202" s="206"/>
      <c r="M202" s="206"/>
      <c r="N202" s="206"/>
      <c r="O202" s="206"/>
    </row>
    <row r="203" spans="9:15" x14ac:dyDescent="0.3">
      <c r="I203" s="206"/>
      <c r="J203" s="206"/>
      <c r="K203" s="206"/>
      <c r="L203" s="206"/>
      <c r="M203" s="206"/>
      <c r="N203" s="206"/>
      <c r="O203" s="206"/>
    </row>
    <row r="204" spans="9:15" x14ac:dyDescent="0.3">
      <c r="I204" s="206"/>
      <c r="J204" s="206"/>
      <c r="K204" s="206"/>
      <c r="L204" s="206"/>
      <c r="M204" s="206"/>
      <c r="N204" s="206"/>
      <c r="O204" s="206"/>
    </row>
    <row r="205" spans="9:15" x14ac:dyDescent="0.3">
      <c r="I205" s="206"/>
      <c r="J205" s="206"/>
      <c r="K205" s="206"/>
      <c r="L205" s="206"/>
      <c r="M205" s="206"/>
      <c r="N205" s="206"/>
      <c r="O205" s="206"/>
    </row>
    <row r="206" spans="9:15" x14ac:dyDescent="0.3">
      <c r="I206" s="206"/>
      <c r="J206" s="206"/>
      <c r="K206" s="206"/>
      <c r="L206" s="206"/>
      <c r="M206" s="206"/>
      <c r="N206" s="206"/>
      <c r="O206" s="206"/>
    </row>
    <row r="207" spans="9:15" x14ac:dyDescent="0.3">
      <c r="I207" s="206"/>
      <c r="J207" s="206"/>
      <c r="K207" s="206"/>
      <c r="L207" s="206"/>
      <c r="M207" s="206"/>
      <c r="N207" s="206"/>
      <c r="O207" s="206"/>
    </row>
    <row r="208" spans="9:15" x14ac:dyDescent="0.3">
      <c r="I208" s="206"/>
      <c r="J208" s="206"/>
      <c r="K208" s="206"/>
      <c r="L208" s="206"/>
      <c r="M208" s="206"/>
      <c r="N208" s="206"/>
      <c r="O208" s="206"/>
    </row>
    <row r="209" spans="9:15" x14ac:dyDescent="0.3">
      <c r="I209" s="206"/>
      <c r="J209" s="206"/>
      <c r="K209" s="206"/>
      <c r="L209" s="206"/>
      <c r="M209" s="206"/>
      <c r="N209" s="206"/>
      <c r="O209" s="206"/>
    </row>
    <row r="210" spans="9:15" x14ac:dyDescent="0.3">
      <c r="I210" s="206"/>
      <c r="J210" s="206"/>
      <c r="K210" s="206"/>
      <c r="L210" s="206"/>
      <c r="M210" s="206"/>
      <c r="N210" s="206"/>
      <c r="O210" s="206"/>
    </row>
    <row r="211" spans="9:15" x14ac:dyDescent="0.3">
      <c r="I211" s="206"/>
      <c r="J211" s="206"/>
      <c r="K211" s="206"/>
      <c r="L211" s="206"/>
      <c r="M211" s="206"/>
      <c r="N211" s="206"/>
      <c r="O211" s="206"/>
    </row>
    <row r="212" spans="9:15" x14ac:dyDescent="0.3">
      <c r="I212" s="206"/>
      <c r="J212" s="206"/>
      <c r="K212" s="206"/>
      <c r="L212" s="206"/>
      <c r="M212" s="206"/>
      <c r="N212" s="206"/>
      <c r="O212" s="206"/>
    </row>
    <row r="213" spans="9:15" x14ac:dyDescent="0.3">
      <c r="I213" s="206"/>
      <c r="J213" s="206"/>
      <c r="K213" s="206"/>
      <c r="L213" s="206"/>
      <c r="M213" s="206"/>
      <c r="N213" s="206"/>
      <c r="O213" s="206"/>
    </row>
    <row r="214" spans="9:15" x14ac:dyDescent="0.3">
      <c r="I214" s="206"/>
      <c r="J214" s="206"/>
      <c r="K214" s="206"/>
      <c r="L214" s="206"/>
      <c r="M214" s="206"/>
      <c r="N214" s="206"/>
      <c r="O214" s="206"/>
    </row>
    <row r="215" spans="9:15" x14ac:dyDescent="0.3">
      <c r="I215" s="206"/>
      <c r="J215" s="206"/>
      <c r="K215" s="206"/>
      <c r="L215" s="206"/>
      <c r="M215" s="206"/>
      <c r="N215" s="206"/>
      <c r="O215" s="206"/>
    </row>
    <row r="216" spans="9:15" x14ac:dyDescent="0.3">
      <c r="I216" s="206"/>
      <c r="J216" s="206"/>
      <c r="K216" s="206"/>
      <c r="L216" s="206"/>
      <c r="M216" s="206"/>
      <c r="N216" s="206"/>
      <c r="O216" s="206"/>
    </row>
    <row r="217" spans="9:15" x14ac:dyDescent="0.3">
      <c r="I217" s="206"/>
      <c r="J217" s="206"/>
      <c r="K217" s="206"/>
      <c r="L217" s="206"/>
      <c r="M217" s="206"/>
      <c r="N217" s="206"/>
      <c r="O217" s="206"/>
    </row>
    <row r="218" spans="9:15" x14ac:dyDescent="0.3">
      <c r="I218" s="206"/>
      <c r="J218" s="206"/>
      <c r="K218" s="206"/>
      <c r="L218" s="206"/>
      <c r="M218" s="206"/>
      <c r="N218" s="206"/>
      <c r="O218" s="206"/>
    </row>
    <row r="219" spans="9:15" x14ac:dyDescent="0.3">
      <c r="I219" s="206"/>
      <c r="J219" s="206"/>
      <c r="K219" s="206"/>
      <c r="L219" s="206"/>
      <c r="M219" s="206"/>
      <c r="N219" s="206"/>
      <c r="O219" s="206"/>
    </row>
    <row r="220" spans="9:15" x14ac:dyDescent="0.3">
      <c r="I220" s="206"/>
      <c r="J220" s="206"/>
      <c r="K220" s="206"/>
      <c r="L220" s="206"/>
      <c r="M220" s="206"/>
      <c r="N220" s="206"/>
      <c r="O220" s="206"/>
    </row>
    <row r="221" spans="9:15" x14ac:dyDescent="0.3">
      <c r="I221" s="206"/>
      <c r="J221" s="206"/>
      <c r="K221" s="206"/>
      <c r="L221" s="206"/>
      <c r="M221" s="206"/>
      <c r="N221" s="206"/>
      <c r="O221" s="206"/>
    </row>
    <row r="222" spans="9:15" x14ac:dyDescent="0.3">
      <c r="I222" s="206"/>
      <c r="J222" s="206"/>
      <c r="K222" s="206"/>
      <c r="L222" s="206"/>
      <c r="M222" s="206"/>
      <c r="N222" s="206"/>
      <c r="O222" s="206"/>
    </row>
    <row r="223" spans="9:15" x14ac:dyDescent="0.3">
      <c r="I223" s="206"/>
      <c r="J223" s="206"/>
      <c r="K223" s="206"/>
      <c r="L223" s="206"/>
      <c r="M223" s="206"/>
      <c r="N223" s="206"/>
      <c r="O223" s="206"/>
    </row>
    <row r="224" spans="9:15" x14ac:dyDescent="0.3">
      <c r="I224" s="206"/>
      <c r="J224" s="206"/>
      <c r="K224" s="206"/>
      <c r="L224" s="206"/>
      <c r="M224" s="206"/>
      <c r="N224" s="206"/>
      <c r="O224" s="206"/>
    </row>
    <row r="225" spans="9:15" x14ac:dyDescent="0.3">
      <c r="I225" s="206"/>
      <c r="J225" s="206"/>
      <c r="K225" s="206"/>
      <c r="L225" s="206"/>
      <c r="M225" s="206"/>
      <c r="N225" s="206"/>
      <c r="O225" s="206"/>
    </row>
    <row r="226" spans="9:15" x14ac:dyDescent="0.3">
      <c r="I226" s="206"/>
      <c r="J226" s="206"/>
      <c r="K226" s="206"/>
      <c r="L226" s="206"/>
      <c r="M226" s="206"/>
      <c r="N226" s="206"/>
      <c r="O226" s="206"/>
    </row>
    <row r="227" spans="9:15" x14ac:dyDescent="0.3">
      <c r="I227" s="206"/>
      <c r="J227" s="206"/>
      <c r="K227" s="206"/>
      <c r="L227" s="206"/>
      <c r="M227" s="206"/>
      <c r="N227" s="206"/>
      <c r="O227" s="206"/>
    </row>
    <row r="228" spans="9:15" x14ac:dyDescent="0.3">
      <c r="I228" s="206"/>
      <c r="J228" s="206"/>
      <c r="K228" s="206"/>
      <c r="L228" s="206"/>
      <c r="M228" s="206"/>
      <c r="N228" s="206"/>
      <c r="O228" s="206"/>
    </row>
    <row r="229" spans="9:15" x14ac:dyDescent="0.3">
      <c r="I229" s="206"/>
      <c r="J229" s="206"/>
      <c r="K229" s="206"/>
      <c r="L229" s="206"/>
      <c r="M229" s="206"/>
      <c r="N229" s="206"/>
      <c r="O229" s="206"/>
    </row>
    <row r="230" spans="9:15" x14ac:dyDescent="0.3">
      <c r="I230" s="206"/>
      <c r="J230" s="206"/>
      <c r="K230" s="206"/>
      <c r="L230" s="206"/>
      <c r="M230" s="206"/>
      <c r="N230" s="206"/>
      <c r="O230" s="206"/>
    </row>
    <row r="231" spans="9:15" x14ac:dyDescent="0.3">
      <c r="I231" s="206"/>
      <c r="J231" s="206"/>
      <c r="K231" s="206"/>
      <c r="L231" s="206"/>
      <c r="M231" s="206"/>
      <c r="N231" s="206"/>
      <c r="O231" s="206"/>
    </row>
    <row r="232" spans="9:15" x14ac:dyDescent="0.3">
      <c r="I232" s="206"/>
      <c r="J232" s="206"/>
      <c r="K232" s="206"/>
      <c r="L232" s="206"/>
      <c r="M232" s="206"/>
      <c r="N232" s="206"/>
      <c r="O232" s="206"/>
    </row>
    <row r="233" spans="9:15" x14ac:dyDescent="0.3">
      <c r="I233" s="206"/>
      <c r="J233" s="206"/>
      <c r="K233" s="206"/>
      <c r="L233" s="206"/>
      <c r="M233" s="206"/>
      <c r="N233" s="206"/>
      <c r="O233" s="206"/>
    </row>
    <row r="234" spans="9:15" x14ac:dyDescent="0.3">
      <c r="I234" s="206"/>
      <c r="J234" s="206"/>
      <c r="K234" s="206"/>
      <c r="L234" s="206"/>
      <c r="M234" s="206"/>
      <c r="N234" s="206"/>
      <c r="O234" s="206"/>
    </row>
    <row r="235" spans="9:15" x14ac:dyDescent="0.3">
      <c r="I235" s="206"/>
      <c r="J235" s="206"/>
      <c r="K235" s="206"/>
      <c r="L235" s="206"/>
      <c r="M235" s="206"/>
      <c r="N235" s="206"/>
      <c r="O235" s="206"/>
    </row>
    <row r="236" spans="9:15" x14ac:dyDescent="0.3">
      <c r="I236" s="206"/>
      <c r="J236" s="206"/>
      <c r="K236" s="206"/>
      <c r="L236" s="206"/>
      <c r="M236" s="206"/>
      <c r="N236" s="206"/>
      <c r="O236" s="206"/>
    </row>
    <row r="237" spans="9:15" x14ac:dyDescent="0.3">
      <c r="I237" s="206"/>
      <c r="J237" s="206"/>
      <c r="K237" s="206"/>
      <c r="L237" s="206"/>
      <c r="M237" s="206"/>
      <c r="N237" s="206"/>
      <c r="O237" s="206"/>
    </row>
    <row r="238" spans="9:15" x14ac:dyDescent="0.3">
      <c r="I238" s="206"/>
      <c r="J238" s="206"/>
      <c r="K238" s="206"/>
      <c r="L238" s="206"/>
      <c r="M238" s="206"/>
      <c r="N238" s="206"/>
      <c r="O238" s="206"/>
    </row>
    <row r="239" spans="9:15" x14ac:dyDescent="0.3">
      <c r="I239" s="206"/>
      <c r="J239" s="206"/>
      <c r="K239" s="206"/>
      <c r="L239" s="206"/>
      <c r="M239" s="206"/>
      <c r="N239" s="206"/>
      <c r="O239" s="206"/>
    </row>
    <row r="240" spans="9:15" x14ac:dyDescent="0.3">
      <c r="I240" s="206"/>
      <c r="J240" s="206"/>
      <c r="K240" s="206"/>
      <c r="L240" s="206"/>
      <c r="M240" s="206"/>
      <c r="N240" s="206"/>
      <c r="O240" s="206"/>
    </row>
    <row r="241" spans="9:15" x14ac:dyDescent="0.3">
      <c r="I241" s="206"/>
      <c r="J241" s="206"/>
      <c r="K241" s="206"/>
      <c r="L241" s="206"/>
      <c r="M241" s="206"/>
      <c r="N241" s="206"/>
      <c r="O241" s="206"/>
    </row>
    <row r="242" spans="9:15" x14ac:dyDescent="0.3">
      <c r="I242" s="206"/>
      <c r="J242" s="206"/>
      <c r="K242" s="206"/>
      <c r="L242" s="206"/>
      <c r="M242" s="206"/>
      <c r="N242" s="206"/>
      <c r="O242" s="206"/>
    </row>
    <row r="243" spans="9:15" x14ac:dyDescent="0.3">
      <c r="I243" s="206"/>
      <c r="J243" s="206"/>
      <c r="K243" s="206"/>
      <c r="L243" s="206"/>
      <c r="M243" s="206"/>
      <c r="N243" s="206"/>
      <c r="O243" s="206"/>
    </row>
    <row r="244" spans="9:15" x14ac:dyDescent="0.3">
      <c r="I244" s="206"/>
      <c r="J244" s="206"/>
      <c r="K244" s="206"/>
      <c r="L244" s="206"/>
      <c r="M244" s="206"/>
      <c r="N244" s="206"/>
      <c r="O244" s="206"/>
    </row>
    <row r="245" spans="9:15" x14ac:dyDescent="0.3">
      <c r="I245" s="206"/>
      <c r="J245" s="206"/>
      <c r="K245" s="206"/>
      <c r="L245" s="206"/>
      <c r="M245" s="206"/>
      <c r="N245" s="206"/>
      <c r="O245" s="206"/>
    </row>
    <row r="246" spans="9:15" x14ac:dyDescent="0.3">
      <c r="I246" s="206"/>
      <c r="J246" s="206"/>
      <c r="K246" s="206"/>
      <c r="L246" s="206"/>
      <c r="M246" s="206"/>
      <c r="N246" s="206"/>
      <c r="O246" s="206"/>
    </row>
    <row r="247" spans="9:15" x14ac:dyDescent="0.3">
      <c r="I247" s="206"/>
      <c r="J247" s="206"/>
      <c r="K247" s="206"/>
      <c r="L247" s="206"/>
      <c r="M247" s="206"/>
      <c r="N247" s="206"/>
      <c r="O247" s="206"/>
    </row>
    <row r="248" spans="9:15" x14ac:dyDescent="0.3">
      <c r="I248" s="206"/>
      <c r="J248" s="206"/>
      <c r="K248" s="206"/>
      <c r="L248" s="206"/>
      <c r="M248" s="206"/>
      <c r="N248" s="206"/>
      <c r="O248" s="206"/>
    </row>
    <row r="249" spans="9:15" x14ac:dyDescent="0.3">
      <c r="I249" s="206"/>
      <c r="J249" s="206"/>
      <c r="K249" s="206"/>
      <c r="L249" s="206"/>
      <c r="M249" s="206"/>
      <c r="N249" s="206"/>
      <c r="O249" s="206"/>
    </row>
    <row r="250" spans="9:15" x14ac:dyDescent="0.3">
      <c r="I250" s="206"/>
      <c r="J250" s="206"/>
      <c r="K250" s="206"/>
      <c r="L250" s="206"/>
      <c r="M250" s="206"/>
      <c r="N250" s="206"/>
      <c r="O250" s="206"/>
    </row>
    <row r="251" spans="9:15" x14ac:dyDescent="0.3">
      <c r="I251" s="206"/>
      <c r="J251" s="206"/>
      <c r="K251" s="206"/>
      <c r="L251" s="206"/>
      <c r="M251" s="206"/>
      <c r="N251" s="206"/>
      <c r="O251" s="206"/>
    </row>
    <row r="252" spans="9:15" x14ac:dyDescent="0.3">
      <c r="I252" s="206"/>
      <c r="J252" s="206"/>
      <c r="K252" s="206"/>
      <c r="L252" s="206"/>
      <c r="M252" s="206"/>
      <c r="N252" s="206"/>
      <c r="O252" s="206"/>
    </row>
    <row r="253" spans="9:15" x14ac:dyDescent="0.3">
      <c r="I253" s="206"/>
      <c r="J253" s="206"/>
      <c r="K253" s="206"/>
      <c r="L253" s="206"/>
      <c r="M253" s="206"/>
      <c r="N253" s="206"/>
      <c r="O253" s="206"/>
    </row>
    <row r="254" spans="9:15" x14ac:dyDescent="0.3">
      <c r="I254" s="206"/>
      <c r="J254" s="206"/>
      <c r="K254" s="206"/>
      <c r="L254" s="206"/>
      <c r="M254" s="206"/>
      <c r="N254" s="206"/>
      <c r="O254" s="206"/>
    </row>
    <row r="255" spans="9:15" x14ac:dyDescent="0.3">
      <c r="I255" s="206"/>
      <c r="J255" s="206"/>
      <c r="K255" s="206"/>
      <c r="L255" s="206"/>
      <c r="M255" s="206"/>
      <c r="N255" s="206"/>
      <c r="O255" s="206"/>
    </row>
    <row r="256" spans="9:15" x14ac:dyDescent="0.3">
      <c r="I256" s="206"/>
      <c r="J256" s="206"/>
      <c r="K256" s="206"/>
      <c r="L256" s="206"/>
      <c r="M256" s="206"/>
      <c r="N256" s="206"/>
      <c r="O256" s="206"/>
    </row>
    <row r="257" spans="9:15" x14ac:dyDescent="0.3">
      <c r="I257" s="206"/>
      <c r="J257" s="206"/>
      <c r="K257" s="206"/>
      <c r="L257" s="206"/>
      <c r="M257" s="206"/>
      <c r="N257" s="206"/>
      <c r="O257" s="206"/>
    </row>
    <row r="258" spans="9:15" x14ac:dyDescent="0.3">
      <c r="I258" s="206"/>
      <c r="J258" s="206"/>
      <c r="K258" s="206"/>
      <c r="L258" s="206"/>
      <c r="M258" s="206"/>
      <c r="N258" s="206"/>
      <c r="O258" s="206"/>
    </row>
    <row r="259" spans="9:15" x14ac:dyDescent="0.3">
      <c r="I259" s="206"/>
      <c r="J259" s="206"/>
      <c r="K259" s="206"/>
      <c r="L259" s="206"/>
      <c r="M259" s="206"/>
      <c r="N259" s="206"/>
      <c r="O259" s="206"/>
    </row>
    <row r="260" spans="9:15" x14ac:dyDescent="0.3">
      <c r="I260" s="206"/>
      <c r="J260" s="206"/>
      <c r="K260" s="206"/>
      <c r="L260" s="206"/>
      <c r="M260" s="206"/>
      <c r="N260" s="206"/>
      <c r="O260" s="206"/>
    </row>
    <row r="261" spans="9:15" x14ac:dyDescent="0.3">
      <c r="I261" s="206"/>
      <c r="J261" s="206"/>
      <c r="K261" s="206"/>
      <c r="L261" s="206"/>
      <c r="M261" s="206"/>
      <c r="N261" s="206"/>
      <c r="O261" s="206"/>
    </row>
    <row r="262" spans="9:15" x14ac:dyDescent="0.3">
      <c r="I262" s="206"/>
      <c r="J262" s="206"/>
      <c r="K262" s="206"/>
      <c r="L262" s="206"/>
      <c r="M262" s="206"/>
      <c r="N262" s="206"/>
      <c r="O262" s="206"/>
    </row>
    <row r="263" spans="9:15" x14ac:dyDescent="0.3">
      <c r="I263" s="206"/>
      <c r="J263" s="206"/>
      <c r="K263" s="206"/>
      <c r="L263" s="206"/>
      <c r="M263" s="206"/>
      <c r="N263" s="206"/>
      <c r="O263" s="206"/>
    </row>
    <row r="264" spans="9:15" x14ac:dyDescent="0.3">
      <c r="I264" s="206"/>
      <c r="J264" s="206"/>
      <c r="K264" s="206"/>
      <c r="L264" s="206"/>
      <c r="M264" s="206"/>
      <c r="N264" s="206"/>
      <c r="O264" s="206"/>
    </row>
    <row r="265" spans="9:15" x14ac:dyDescent="0.3">
      <c r="I265" s="206"/>
      <c r="J265" s="206"/>
      <c r="K265" s="206"/>
      <c r="L265" s="206"/>
      <c r="M265" s="206"/>
      <c r="N265" s="206"/>
      <c r="O265" s="206"/>
    </row>
    <row r="266" spans="9:15" x14ac:dyDescent="0.3">
      <c r="I266" s="206"/>
      <c r="J266" s="206"/>
      <c r="K266" s="206"/>
      <c r="L266" s="206"/>
      <c r="M266" s="206"/>
      <c r="N266" s="206"/>
      <c r="O266" s="206"/>
    </row>
    <row r="267" spans="9:15" x14ac:dyDescent="0.3">
      <c r="I267" s="206"/>
      <c r="J267" s="206"/>
      <c r="K267" s="206"/>
      <c r="L267" s="206"/>
      <c r="M267" s="206"/>
      <c r="N267" s="206"/>
      <c r="O267" s="206"/>
    </row>
    <row r="268" spans="9:15" x14ac:dyDescent="0.3">
      <c r="I268" s="206"/>
      <c r="J268" s="206"/>
      <c r="K268" s="206"/>
      <c r="L268" s="206"/>
      <c r="M268" s="206"/>
      <c r="N268" s="206"/>
      <c r="O268" s="206"/>
    </row>
    <row r="269" spans="9:15" x14ac:dyDescent="0.3">
      <c r="I269" s="206"/>
      <c r="J269" s="206"/>
      <c r="K269" s="206"/>
      <c r="L269" s="206"/>
      <c r="M269" s="206"/>
      <c r="N269" s="206"/>
      <c r="O269" s="206"/>
    </row>
    <row r="270" spans="9:15" x14ac:dyDescent="0.3">
      <c r="I270" s="206"/>
      <c r="J270" s="206"/>
      <c r="K270" s="206"/>
      <c r="L270" s="206"/>
      <c r="M270" s="206"/>
      <c r="N270" s="206"/>
      <c r="O270" s="206"/>
    </row>
    <row r="271" spans="9:15" x14ac:dyDescent="0.3">
      <c r="I271" s="206"/>
      <c r="J271" s="206"/>
      <c r="K271" s="206"/>
      <c r="L271" s="206"/>
      <c r="M271" s="206"/>
      <c r="N271" s="206"/>
      <c r="O271" s="206"/>
    </row>
    <row r="272" spans="9:15" x14ac:dyDescent="0.3">
      <c r="I272" s="206"/>
      <c r="J272" s="206"/>
      <c r="K272" s="206"/>
      <c r="L272" s="206"/>
      <c r="M272" s="206"/>
      <c r="N272" s="206"/>
      <c r="O272" s="206"/>
    </row>
    <row r="273" spans="9:15" x14ac:dyDescent="0.3">
      <c r="I273" s="206"/>
      <c r="J273" s="206"/>
      <c r="K273" s="206"/>
      <c r="L273" s="206"/>
      <c r="M273" s="206"/>
      <c r="N273" s="206"/>
      <c r="O273" s="206"/>
    </row>
    <row r="274" spans="9:15" x14ac:dyDescent="0.3">
      <c r="I274" s="206"/>
      <c r="J274" s="206"/>
      <c r="K274" s="206"/>
      <c r="L274" s="206"/>
      <c r="M274" s="206"/>
      <c r="N274" s="206"/>
      <c r="O274" s="206"/>
    </row>
    <row r="275" spans="9:15" x14ac:dyDescent="0.3">
      <c r="I275" s="206"/>
      <c r="J275" s="206"/>
      <c r="K275" s="206"/>
      <c r="L275" s="206"/>
      <c r="M275" s="206"/>
      <c r="N275" s="206"/>
      <c r="O275" s="206"/>
    </row>
    <row r="276" spans="9:15" x14ac:dyDescent="0.3">
      <c r="I276" s="206"/>
      <c r="J276" s="206"/>
      <c r="K276" s="206"/>
      <c r="L276" s="206"/>
      <c r="M276" s="206"/>
      <c r="N276" s="206"/>
      <c r="O276" s="206"/>
    </row>
    <row r="277" spans="9:15" x14ac:dyDescent="0.3">
      <c r="I277" s="206"/>
      <c r="J277" s="206"/>
      <c r="K277" s="206"/>
      <c r="L277" s="206"/>
      <c r="M277" s="206"/>
      <c r="N277" s="206"/>
      <c r="O277" s="206"/>
    </row>
    <row r="278" spans="9:15" x14ac:dyDescent="0.3">
      <c r="I278" s="206"/>
      <c r="J278" s="206"/>
      <c r="K278" s="206"/>
      <c r="L278" s="206"/>
      <c r="M278" s="206"/>
      <c r="N278" s="206"/>
      <c r="O278" s="206"/>
    </row>
    <row r="279" spans="9:15" x14ac:dyDescent="0.3">
      <c r="I279" s="206"/>
      <c r="J279" s="206"/>
      <c r="K279" s="206"/>
      <c r="L279" s="206"/>
      <c r="M279" s="206"/>
      <c r="N279" s="206"/>
      <c r="O279" s="206"/>
    </row>
    <row r="280" spans="9:15" x14ac:dyDescent="0.3">
      <c r="I280" s="206"/>
      <c r="J280" s="206"/>
      <c r="K280" s="206"/>
      <c r="L280" s="206"/>
      <c r="M280" s="206"/>
      <c r="N280" s="206"/>
      <c r="O280" s="206"/>
    </row>
    <row r="281" spans="9:15" x14ac:dyDescent="0.3">
      <c r="I281" s="206"/>
      <c r="J281" s="206"/>
      <c r="K281" s="206"/>
      <c r="L281" s="206"/>
      <c r="M281" s="206"/>
      <c r="N281" s="206"/>
      <c r="O281" s="206"/>
    </row>
    <row r="282" spans="9:15" x14ac:dyDescent="0.3">
      <c r="I282" s="206"/>
      <c r="J282" s="206"/>
      <c r="K282" s="206"/>
      <c r="L282" s="206"/>
      <c r="M282" s="206"/>
      <c r="N282" s="206"/>
      <c r="O282" s="206"/>
    </row>
    <row r="283" spans="9:15" x14ac:dyDescent="0.3">
      <c r="I283" s="206"/>
      <c r="J283" s="206"/>
      <c r="K283" s="206"/>
      <c r="L283" s="206"/>
      <c r="M283" s="206"/>
      <c r="N283" s="206"/>
      <c r="O283" s="206"/>
    </row>
    <row r="284" spans="9:15" x14ac:dyDescent="0.3">
      <c r="I284" s="206"/>
      <c r="J284" s="206"/>
      <c r="K284" s="206"/>
      <c r="L284" s="206"/>
      <c r="M284" s="206"/>
      <c r="N284" s="206"/>
      <c r="O284" s="206"/>
    </row>
    <row r="285" spans="9:15" x14ac:dyDescent="0.3">
      <c r="I285" s="206"/>
      <c r="J285" s="206"/>
      <c r="K285" s="206"/>
      <c r="L285" s="206"/>
      <c r="M285" s="206"/>
      <c r="N285" s="206"/>
      <c r="O285" s="206"/>
    </row>
    <row r="286" spans="9:15" x14ac:dyDescent="0.3">
      <c r="I286" s="206"/>
      <c r="J286" s="206"/>
      <c r="K286" s="206"/>
      <c r="L286" s="206"/>
      <c r="M286" s="206"/>
      <c r="N286" s="206"/>
      <c r="O286" s="206"/>
    </row>
    <row r="287" spans="9:15" x14ac:dyDescent="0.3">
      <c r="I287" s="206"/>
      <c r="J287" s="206"/>
      <c r="K287" s="206"/>
      <c r="L287" s="206"/>
      <c r="M287" s="206"/>
      <c r="N287" s="206"/>
      <c r="O287" s="206"/>
    </row>
    <row r="288" spans="9:15" x14ac:dyDescent="0.3">
      <c r="I288" s="206"/>
      <c r="J288" s="206"/>
      <c r="K288" s="206"/>
      <c r="L288" s="206"/>
      <c r="M288" s="206"/>
      <c r="N288" s="206"/>
      <c r="O288" s="206"/>
    </row>
    <row r="289" spans="9:15" x14ac:dyDescent="0.3">
      <c r="I289" s="206"/>
      <c r="J289" s="206"/>
      <c r="K289" s="206"/>
      <c r="L289" s="206"/>
      <c r="M289" s="206"/>
      <c r="N289" s="206"/>
      <c r="O289" s="206"/>
    </row>
    <row r="290" spans="9:15" x14ac:dyDescent="0.3">
      <c r="I290" s="206"/>
      <c r="J290" s="206"/>
      <c r="K290" s="206"/>
      <c r="L290" s="206"/>
      <c r="M290" s="206"/>
      <c r="N290" s="206"/>
      <c r="O290" s="206"/>
    </row>
    <row r="291" spans="9:15" x14ac:dyDescent="0.3">
      <c r="I291" s="206"/>
      <c r="J291" s="206"/>
      <c r="K291" s="206"/>
      <c r="L291" s="206"/>
      <c r="M291" s="206"/>
      <c r="N291" s="206"/>
      <c r="O291" s="206"/>
    </row>
    <row r="292" spans="9:15" x14ac:dyDescent="0.3">
      <c r="I292" s="206"/>
      <c r="J292" s="206"/>
      <c r="K292" s="206"/>
      <c r="L292" s="206"/>
      <c r="M292" s="206"/>
      <c r="N292" s="206"/>
      <c r="O292" s="206"/>
    </row>
    <row r="293" spans="9:15" x14ac:dyDescent="0.3">
      <c r="I293" s="206"/>
      <c r="J293" s="206"/>
      <c r="K293" s="206"/>
      <c r="L293" s="206"/>
      <c r="M293" s="206"/>
      <c r="N293" s="206"/>
      <c r="O293" s="206"/>
    </row>
    <row r="294" spans="9:15" x14ac:dyDescent="0.3">
      <c r="I294" s="206"/>
      <c r="J294" s="206"/>
      <c r="K294" s="206"/>
      <c r="L294" s="206"/>
      <c r="M294" s="206"/>
      <c r="N294" s="206"/>
      <c r="O294" s="206"/>
    </row>
    <row r="295" spans="9:15" x14ac:dyDescent="0.3">
      <c r="I295" s="206"/>
      <c r="J295" s="206"/>
      <c r="K295" s="206"/>
      <c r="L295" s="206"/>
      <c r="M295" s="206"/>
      <c r="N295" s="206"/>
      <c r="O295" s="206"/>
    </row>
    <row r="296" spans="9:15" x14ac:dyDescent="0.3">
      <c r="I296" s="206"/>
      <c r="J296" s="206"/>
      <c r="K296" s="206"/>
      <c r="L296" s="206"/>
      <c r="M296" s="206"/>
      <c r="N296" s="206"/>
      <c r="O296" s="206"/>
    </row>
    <row r="297" spans="9:15" x14ac:dyDescent="0.3">
      <c r="I297" s="206"/>
      <c r="J297" s="206"/>
      <c r="K297" s="206"/>
      <c r="L297" s="206"/>
      <c r="M297" s="206"/>
      <c r="N297" s="206"/>
      <c r="O297" s="206"/>
    </row>
    <row r="298" spans="9:15" x14ac:dyDescent="0.3">
      <c r="I298" s="206"/>
      <c r="J298" s="206"/>
      <c r="K298" s="206"/>
      <c r="L298" s="206"/>
      <c r="M298" s="206"/>
      <c r="N298" s="206"/>
      <c r="O298" s="206"/>
    </row>
    <row r="299" spans="9:15" x14ac:dyDescent="0.3">
      <c r="I299" s="206"/>
      <c r="J299" s="206"/>
      <c r="K299" s="206"/>
      <c r="L299" s="206"/>
      <c r="M299" s="206"/>
      <c r="N299" s="206"/>
      <c r="O299" s="206"/>
    </row>
    <row r="300" spans="9:15" x14ac:dyDescent="0.3">
      <c r="I300" s="206"/>
      <c r="J300" s="206"/>
      <c r="K300" s="206"/>
      <c r="L300" s="206"/>
      <c r="M300" s="206"/>
      <c r="N300" s="206"/>
      <c r="O300" s="206"/>
    </row>
    <row r="301" spans="9:15" x14ac:dyDescent="0.3">
      <c r="I301" s="206"/>
      <c r="J301" s="206"/>
      <c r="K301" s="206"/>
      <c r="L301" s="206"/>
      <c r="M301" s="206"/>
      <c r="N301" s="206"/>
      <c r="O301" s="206"/>
    </row>
    <row r="302" spans="9:15" x14ac:dyDescent="0.3">
      <c r="I302" s="206"/>
      <c r="J302" s="206"/>
      <c r="K302" s="206"/>
      <c r="L302" s="206"/>
      <c r="M302" s="206"/>
      <c r="N302" s="206"/>
      <c r="O302" s="206"/>
    </row>
    <row r="303" spans="9:15" x14ac:dyDescent="0.3">
      <c r="I303" s="206"/>
      <c r="J303" s="206"/>
      <c r="K303" s="206"/>
      <c r="L303" s="206"/>
      <c r="M303" s="206"/>
      <c r="N303" s="206"/>
      <c r="O303" s="206"/>
    </row>
    <row r="304" spans="9:15" x14ac:dyDescent="0.3">
      <c r="I304" s="206"/>
      <c r="J304" s="206"/>
      <c r="K304" s="206"/>
      <c r="L304" s="206"/>
      <c r="M304" s="206"/>
      <c r="N304" s="206"/>
      <c r="O304" s="206"/>
    </row>
    <row r="305" spans="9:15" x14ac:dyDescent="0.3">
      <c r="I305" s="206"/>
      <c r="J305" s="206"/>
      <c r="K305" s="206"/>
      <c r="L305" s="206"/>
      <c r="M305" s="206"/>
      <c r="N305" s="206"/>
      <c r="O305" s="206"/>
    </row>
    <row r="306" spans="9:15" x14ac:dyDescent="0.3">
      <c r="I306" s="206"/>
      <c r="J306" s="206"/>
      <c r="K306" s="206"/>
      <c r="L306" s="206"/>
      <c r="M306" s="206"/>
      <c r="N306" s="206"/>
      <c r="O306" s="206"/>
    </row>
    <row r="307" spans="9:15" x14ac:dyDescent="0.3">
      <c r="I307" s="206"/>
      <c r="J307" s="206"/>
      <c r="K307" s="206"/>
      <c r="L307" s="206"/>
      <c r="M307" s="206"/>
      <c r="N307" s="206"/>
      <c r="O307" s="206"/>
    </row>
    <row r="308" spans="9:15" x14ac:dyDescent="0.3">
      <c r="I308" s="206"/>
      <c r="J308" s="206"/>
      <c r="K308" s="206"/>
      <c r="L308" s="206"/>
      <c r="M308" s="206"/>
      <c r="N308" s="206"/>
      <c r="O308" s="206"/>
    </row>
    <row r="309" spans="9:15" x14ac:dyDescent="0.3">
      <c r="I309" s="206"/>
      <c r="J309" s="206"/>
      <c r="K309" s="206"/>
      <c r="L309" s="206"/>
      <c r="M309" s="206"/>
      <c r="N309" s="206"/>
      <c r="O309" s="206"/>
    </row>
    <row r="310" spans="9:15" x14ac:dyDescent="0.3">
      <c r="I310" s="206"/>
      <c r="J310" s="206"/>
      <c r="K310" s="206"/>
      <c r="L310" s="206"/>
      <c r="M310" s="206"/>
      <c r="N310" s="206"/>
      <c r="O310" s="206"/>
    </row>
    <row r="311" spans="9:15" x14ac:dyDescent="0.3">
      <c r="I311" s="206"/>
      <c r="J311" s="206"/>
      <c r="K311" s="206"/>
      <c r="L311" s="206"/>
      <c r="M311" s="206"/>
      <c r="N311" s="206"/>
      <c r="O311" s="206"/>
    </row>
    <row r="312" spans="9:15" x14ac:dyDescent="0.3">
      <c r="I312" s="206"/>
      <c r="J312" s="206"/>
      <c r="K312" s="206"/>
      <c r="L312" s="206"/>
      <c r="M312" s="206"/>
      <c r="N312" s="206"/>
      <c r="O312" s="206"/>
    </row>
    <row r="313" spans="9:15" x14ac:dyDescent="0.3">
      <c r="I313" s="206"/>
      <c r="J313" s="206"/>
      <c r="K313" s="206"/>
      <c r="L313" s="206"/>
      <c r="M313" s="206"/>
      <c r="N313" s="206"/>
      <c r="O313" s="206"/>
    </row>
    <row r="314" spans="9:15" x14ac:dyDescent="0.3">
      <c r="I314" s="206"/>
      <c r="J314" s="206"/>
      <c r="K314" s="206"/>
      <c r="L314" s="206"/>
      <c r="M314" s="206"/>
      <c r="N314" s="206"/>
      <c r="O314" s="206"/>
    </row>
    <row r="315" spans="9:15" x14ac:dyDescent="0.3">
      <c r="I315" s="206"/>
      <c r="J315" s="206"/>
      <c r="K315" s="206"/>
      <c r="L315" s="206"/>
      <c r="M315" s="206"/>
      <c r="N315" s="206"/>
      <c r="O315" s="206"/>
    </row>
    <row r="316" spans="9:15" x14ac:dyDescent="0.3">
      <c r="I316" s="206"/>
      <c r="J316" s="206"/>
      <c r="K316" s="206"/>
      <c r="L316" s="206"/>
      <c r="M316" s="206"/>
      <c r="N316" s="206"/>
      <c r="O316" s="206"/>
    </row>
    <row r="317" spans="9:15" x14ac:dyDescent="0.3">
      <c r="I317" s="206"/>
      <c r="J317" s="206"/>
      <c r="K317" s="206"/>
      <c r="L317" s="206"/>
      <c r="M317" s="206"/>
      <c r="N317" s="206"/>
      <c r="O317" s="206"/>
    </row>
    <row r="318" spans="9:15" x14ac:dyDescent="0.3">
      <c r="I318" s="206"/>
      <c r="J318" s="206"/>
      <c r="K318" s="206"/>
      <c r="L318" s="206"/>
      <c r="M318" s="206"/>
      <c r="N318" s="206"/>
      <c r="O318" s="206"/>
    </row>
    <row r="319" spans="9:15" x14ac:dyDescent="0.3">
      <c r="I319" s="206"/>
      <c r="J319" s="206"/>
      <c r="K319" s="206"/>
      <c r="L319" s="206"/>
      <c r="M319" s="206"/>
      <c r="N319" s="206"/>
      <c r="O319" s="206"/>
    </row>
    <row r="320" spans="9:15" x14ac:dyDescent="0.3">
      <c r="I320" s="206"/>
      <c r="J320" s="206"/>
      <c r="K320" s="206"/>
      <c r="L320" s="206"/>
      <c r="M320" s="206"/>
      <c r="N320" s="206"/>
      <c r="O320" s="206"/>
    </row>
    <row r="321" spans="9:15" x14ac:dyDescent="0.3">
      <c r="I321" s="206"/>
      <c r="J321" s="206"/>
      <c r="K321" s="206"/>
      <c r="L321" s="206"/>
      <c r="M321" s="206"/>
      <c r="N321" s="206"/>
      <c r="O321" s="206"/>
    </row>
    <row r="322" spans="9:15" x14ac:dyDescent="0.3">
      <c r="I322" s="206"/>
      <c r="J322" s="206"/>
      <c r="K322" s="206"/>
      <c r="L322" s="206"/>
      <c r="M322" s="206"/>
      <c r="N322" s="206"/>
      <c r="O322" s="206"/>
    </row>
    <row r="323" spans="9:15" x14ac:dyDescent="0.3">
      <c r="I323" s="206"/>
      <c r="J323" s="206"/>
      <c r="K323" s="206"/>
      <c r="L323" s="206"/>
      <c r="M323" s="206"/>
      <c r="N323" s="206"/>
      <c r="O323" s="206"/>
    </row>
    <row r="324" spans="9:15" x14ac:dyDescent="0.3">
      <c r="I324" s="206"/>
      <c r="J324" s="206"/>
      <c r="K324" s="206"/>
      <c r="L324" s="206"/>
      <c r="M324" s="206"/>
      <c r="N324" s="206"/>
      <c r="O324" s="206"/>
    </row>
    <row r="325" spans="9:15" x14ac:dyDescent="0.3">
      <c r="I325" s="206"/>
      <c r="J325" s="206"/>
      <c r="K325" s="206"/>
      <c r="L325" s="206"/>
      <c r="M325" s="206"/>
      <c r="N325" s="206"/>
      <c r="O325" s="206"/>
    </row>
    <row r="326" spans="9:15" x14ac:dyDescent="0.3">
      <c r="I326" s="206"/>
      <c r="J326" s="206"/>
      <c r="K326" s="206"/>
      <c r="L326" s="206"/>
      <c r="M326" s="206"/>
      <c r="N326" s="206"/>
      <c r="O326" s="206"/>
    </row>
    <row r="327" spans="9:15" x14ac:dyDescent="0.3">
      <c r="I327" s="206"/>
      <c r="J327" s="206"/>
      <c r="K327" s="206"/>
      <c r="L327" s="206"/>
      <c r="M327" s="206"/>
      <c r="N327" s="206"/>
      <c r="O327" s="206"/>
    </row>
    <row r="328" spans="9:15" x14ac:dyDescent="0.3">
      <c r="I328" s="206"/>
      <c r="J328" s="206"/>
      <c r="K328" s="206"/>
      <c r="L328" s="206"/>
      <c r="M328" s="206"/>
      <c r="N328" s="206"/>
      <c r="O328" s="206"/>
    </row>
    <row r="329" spans="9:15" x14ac:dyDescent="0.3">
      <c r="I329" s="206"/>
      <c r="J329" s="206"/>
      <c r="K329" s="206"/>
      <c r="L329" s="206"/>
      <c r="M329" s="206"/>
      <c r="N329" s="206"/>
      <c r="O329" s="206"/>
    </row>
    <row r="330" spans="9:15" x14ac:dyDescent="0.3">
      <c r="I330" s="206"/>
      <c r="J330" s="206"/>
      <c r="K330" s="206"/>
      <c r="L330" s="206"/>
      <c r="M330" s="206"/>
      <c r="N330" s="206"/>
      <c r="O330" s="206"/>
    </row>
    <row r="331" spans="9:15" x14ac:dyDescent="0.3">
      <c r="I331" s="206"/>
      <c r="J331" s="206"/>
      <c r="K331" s="206"/>
      <c r="L331" s="206"/>
      <c r="M331" s="206"/>
      <c r="N331" s="206"/>
      <c r="O331" s="206"/>
    </row>
    <row r="332" spans="9:15" x14ac:dyDescent="0.3">
      <c r="I332" s="206"/>
      <c r="J332" s="206"/>
      <c r="K332" s="206"/>
      <c r="L332" s="206"/>
      <c r="M332" s="206"/>
      <c r="N332" s="206"/>
      <c r="O332" s="206"/>
    </row>
    <row r="333" spans="9:15" x14ac:dyDescent="0.3">
      <c r="I333" s="206"/>
      <c r="J333" s="206"/>
      <c r="K333" s="206"/>
      <c r="L333" s="206"/>
      <c r="M333" s="206"/>
      <c r="N333" s="206"/>
      <c r="O333" s="206"/>
    </row>
    <row r="334" spans="9:15" x14ac:dyDescent="0.3">
      <c r="I334" s="206"/>
      <c r="J334" s="206"/>
      <c r="K334" s="206"/>
      <c r="L334" s="206"/>
      <c r="M334" s="206"/>
      <c r="N334" s="206"/>
      <c r="O334" s="206"/>
    </row>
    <row r="335" spans="9:15" x14ac:dyDescent="0.3">
      <c r="I335" s="206"/>
      <c r="J335" s="206"/>
      <c r="K335" s="206"/>
      <c r="L335" s="206"/>
      <c r="M335" s="206"/>
      <c r="N335" s="206"/>
      <c r="O335" s="206"/>
    </row>
    <row r="336" spans="9:15" x14ac:dyDescent="0.3">
      <c r="I336" s="206"/>
      <c r="J336" s="206"/>
      <c r="K336" s="206"/>
      <c r="L336" s="206"/>
      <c r="M336" s="206"/>
      <c r="N336" s="206"/>
      <c r="O336" s="206"/>
    </row>
    <row r="337" spans="9:15" x14ac:dyDescent="0.3">
      <c r="I337" s="206"/>
      <c r="J337" s="206"/>
      <c r="K337" s="206"/>
      <c r="L337" s="206"/>
      <c r="M337" s="206"/>
      <c r="N337" s="206"/>
      <c r="O337" s="206"/>
    </row>
    <row r="338" spans="9:15" x14ac:dyDescent="0.3">
      <c r="I338" s="206"/>
      <c r="J338" s="206"/>
      <c r="K338" s="206"/>
      <c r="L338" s="206"/>
      <c r="M338" s="206"/>
      <c r="N338" s="206"/>
      <c r="O338" s="206"/>
    </row>
    <row r="339" spans="9:15" x14ac:dyDescent="0.3">
      <c r="I339" s="206"/>
      <c r="J339" s="206"/>
      <c r="K339" s="206"/>
      <c r="L339" s="206"/>
      <c r="M339" s="206"/>
      <c r="N339" s="206"/>
      <c r="O339" s="206"/>
    </row>
    <row r="340" spans="9:15" x14ac:dyDescent="0.3">
      <c r="I340" s="206"/>
      <c r="J340" s="206"/>
      <c r="K340" s="206"/>
      <c r="L340" s="206"/>
      <c r="M340" s="206"/>
      <c r="N340" s="206"/>
      <c r="O340" s="206"/>
    </row>
    <row r="341" spans="9:15" x14ac:dyDescent="0.3">
      <c r="I341" s="206"/>
      <c r="J341" s="206"/>
      <c r="K341" s="206"/>
      <c r="L341" s="206"/>
      <c r="M341" s="206"/>
      <c r="N341" s="206"/>
      <c r="O341" s="206"/>
    </row>
    <row r="342" spans="9:15" x14ac:dyDescent="0.3">
      <c r="I342" s="206"/>
      <c r="J342" s="206"/>
      <c r="K342" s="206"/>
      <c r="L342" s="206"/>
      <c r="M342" s="206"/>
      <c r="N342" s="206"/>
      <c r="O342" s="206"/>
    </row>
    <row r="343" spans="9:15" x14ac:dyDescent="0.3">
      <c r="I343" s="206"/>
      <c r="J343" s="206"/>
      <c r="K343" s="206"/>
      <c r="L343" s="206"/>
      <c r="M343" s="206"/>
      <c r="N343" s="206"/>
      <c r="O343" s="206"/>
    </row>
    <row r="344" spans="9:15" x14ac:dyDescent="0.3">
      <c r="I344" s="206"/>
      <c r="J344" s="206"/>
      <c r="K344" s="206"/>
      <c r="L344" s="206"/>
      <c r="M344" s="206"/>
      <c r="N344" s="206"/>
      <c r="O344" s="206"/>
    </row>
    <row r="345" spans="9:15" x14ac:dyDescent="0.3">
      <c r="I345" s="206"/>
      <c r="J345" s="206"/>
      <c r="K345" s="206"/>
      <c r="L345" s="206"/>
      <c r="M345" s="206"/>
      <c r="N345" s="206"/>
      <c r="O345" s="206"/>
    </row>
    <row r="346" spans="9:15" x14ac:dyDescent="0.3">
      <c r="I346" s="206"/>
      <c r="J346" s="206"/>
      <c r="K346" s="206"/>
      <c r="L346" s="206"/>
      <c r="M346" s="206"/>
      <c r="N346" s="206"/>
      <c r="O346" s="206"/>
    </row>
    <row r="347" spans="9:15" x14ac:dyDescent="0.3">
      <c r="I347" s="206"/>
      <c r="J347" s="206"/>
      <c r="K347" s="206"/>
      <c r="L347" s="206"/>
      <c r="M347" s="206"/>
      <c r="N347" s="206"/>
      <c r="O347" s="206"/>
    </row>
    <row r="348" spans="9:15" x14ac:dyDescent="0.3">
      <c r="I348" s="206"/>
      <c r="J348" s="206"/>
      <c r="K348" s="206"/>
      <c r="L348" s="206"/>
      <c r="M348" s="206"/>
      <c r="N348" s="206"/>
      <c r="O348" s="206"/>
    </row>
    <row r="349" spans="9:15" x14ac:dyDescent="0.3">
      <c r="I349" s="206"/>
      <c r="J349" s="206"/>
      <c r="K349" s="206"/>
      <c r="L349" s="206"/>
      <c r="M349" s="206"/>
      <c r="N349" s="206"/>
      <c r="O349" s="206"/>
    </row>
    <row r="350" spans="9:15" x14ac:dyDescent="0.3">
      <c r="I350" s="206"/>
      <c r="J350" s="206"/>
      <c r="K350" s="206"/>
      <c r="L350" s="206"/>
      <c r="M350" s="206"/>
      <c r="N350" s="206"/>
      <c r="O350" s="206"/>
    </row>
    <row r="351" spans="9:15" x14ac:dyDescent="0.3">
      <c r="I351" s="206"/>
      <c r="J351" s="206"/>
      <c r="K351" s="206"/>
      <c r="L351" s="206"/>
      <c r="M351" s="206"/>
      <c r="N351" s="206"/>
      <c r="O351" s="206"/>
    </row>
    <row r="352" spans="9:15" x14ac:dyDescent="0.3">
      <c r="I352" s="206"/>
      <c r="J352" s="206"/>
      <c r="K352" s="206"/>
      <c r="L352" s="206"/>
      <c r="M352" s="206"/>
      <c r="N352" s="206"/>
      <c r="O352" s="206"/>
    </row>
    <row r="353" spans="9:15" x14ac:dyDescent="0.3">
      <c r="I353" s="206"/>
      <c r="J353" s="206"/>
      <c r="K353" s="206"/>
      <c r="L353" s="206"/>
      <c r="M353" s="206"/>
      <c r="N353" s="206"/>
      <c r="O353" s="206"/>
    </row>
    <row r="354" spans="9:15" x14ac:dyDescent="0.3">
      <c r="I354" s="206"/>
      <c r="J354" s="206"/>
      <c r="K354" s="206"/>
      <c r="L354" s="206"/>
      <c r="M354" s="206"/>
      <c r="N354" s="206"/>
      <c r="O354" s="206"/>
    </row>
    <row r="355" spans="9:15" x14ac:dyDescent="0.3">
      <c r="I355" s="206"/>
      <c r="J355" s="206"/>
      <c r="K355" s="206"/>
      <c r="L355" s="206"/>
      <c r="M355" s="206"/>
      <c r="N355" s="206"/>
      <c r="O355" s="206"/>
    </row>
    <row r="356" spans="9:15" x14ac:dyDescent="0.3">
      <c r="I356" s="206"/>
      <c r="J356" s="206"/>
      <c r="K356" s="206"/>
      <c r="L356" s="206"/>
      <c r="M356" s="206"/>
      <c r="N356" s="206"/>
      <c r="O356" s="206"/>
    </row>
    <row r="357" spans="9:15" x14ac:dyDescent="0.3">
      <c r="I357" s="206"/>
      <c r="J357" s="206"/>
      <c r="K357" s="206"/>
      <c r="L357" s="206"/>
      <c r="M357" s="206"/>
      <c r="N357" s="206"/>
      <c r="O357" s="206"/>
    </row>
    <row r="358" spans="9:15" x14ac:dyDescent="0.3">
      <c r="I358" s="206"/>
      <c r="J358" s="206"/>
      <c r="K358" s="206"/>
      <c r="L358" s="206"/>
      <c r="M358" s="206"/>
      <c r="N358" s="206"/>
      <c r="O358" s="206"/>
    </row>
    <row r="359" spans="9:15" x14ac:dyDescent="0.3">
      <c r="I359" s="206"/>
      <c r="J359" s="206"/>
      <c r="K359" s="206"/>
      <c r="L359" s="206"/>
      <c r="M359" s="206"/>
      <c r="N359" s="206"/>
      <c r="O359" s="206"/>
    </row>
    <row r="360" spans="9:15" x14ac:dyDescent="0.3">
      <c r="I360" s="206"/>
      <c r="J360" s="206"/>
      <c r="K360" s="206"/>
      <c r="L360" s="206"/>
      <c r="M360" s="206"/>
      <c r="N360" s="206"/>
      <c r="O360" s="206"/>
    </row>
    <row r="361" spans="9:15" x14ac:dyDescent="0.3">
      <c r="I361" s="206"/>
      <c r="J361" s="206"/>
      <c r="K361" s="206"/>
      <c r="L361" s="206"/>
      <c r="M361" s="206"/>
      <c r="N361" s="206"/>
      <c r="O361" s="206"/>
    </row>
    <row r="362" spans="9:15" x14ac:dyDescent="0.3">
      <c r="I362" s="206"/>
      <c r="J362" s="206"/>
      <c r="K362" s="206"/>
      <c r="L362" s="206"/>
      <c r="M362" s="206"/>
      <c r="N362" s="206"/>
      <c r="O362" s="206"/>
    </row>
    <row r="363" spans="9:15" x14ac:dyDescent="0.3">
      <c r="I363" s="206"/>
      <c r="J363" s="206"/>
      <c r="K363" s="206"/>
      <c r="L363" s="206"/>
      <c r="M363" s="206"/>
      <c r="N363" s="206"/>
      <c r="O363" s="206"/>
    </row>
    <row r="364" spans="9:15" x14ac:dyDescent="0.3">
      <c r="I364" s="206"/>
      <c r="J364" s="206"/>
      <c r="K364" s="206"/>
      <c r="L364" s="206"/>
      <c r="M364" s="206"/>
      <c r="N364" s="206"/>
      <c r="O364" s="206"/>
    </row>
    <row r="365" spans="9:15" x14ac:dyDescent="0.3">
      <c r="I365" s="206"/>
      <c r="J365" s="206"/>
      <c r="K365" s="206"/>
      <c r="L365" s="206"/>
      <c r="M365" s="206"/>
      <c r="N365" s="206"/>
      <c r="O365" s="206"/>
    </row>
    <row r="366" spans="9:15" x14ac:dyDescent="0.3">
      <c r="I366" s="206"/>
      <c r="J366" s="206"/>
      <c r="K366" s="206"/>
      <c r="L366" s="206"/>
      <c r="M366" s="206"/>
      <c r="N366" s="206"/>
      <c r="O366" s="206"/>
    </row>
    <row r="367" spans="9:15" x14ac:dyDescent="0.3">
      <c r="I367" s="206"/>
      <c r="J367" s="206"/>
      <c r="K367" s="206"/>
      <c r="L367" s="206"/>
      <c r="M367" s="206"/>
      <c r="N367" s="206"/>
      <c r="O367" s="206"/>
    </row>
    <row r="368" spans="9:15" x14ac:dyDescent="0.3">
      <c r="I368" s="206"/>
      <c r="J368" s="206"/>
      <c r="K368" s="206"/>
      <c r="L368" s="206"/>
      <c r="M368" s="206"/>
      <c r="N368" s="206"/>
      <c r="O368" s="206"/>
    </row>
    <row r="369" spans="9:15" x14ac:dyDescent="0.3">
      <c r="I369" s="206"/>
      <c r="J369" s="206"/>
      <c r="K369" s="206"/>
      <c r="L369" s="206"/>
      <c r="M369" s="206"/>
      <c r="N369" s="206"/>
      <c r="O369" s="206"/>
    </row>
    <row r="370" spans="9:15" x14ac:dyDescent="0.3">
      <c r="I370" s="206"/>
      <c r="J370" s="206"/>
      <c r="K370" s="206"/>
      <c r="L370" s="206"/>
      <c r="M370" s="206"/>
      <c r="N370" s="206"/>
      <c r="O370" s="206"/>
    </row>
    <row r="371" spans="9:15" x14ac:dyDescent="0.3">
      <c r="I371" s="206"/>
      <c r="J371" s="206"/>
      <c r="K371" s="206"/>
      <c r="L371" s="206"/>
      <c r="M371" s="206"/>
      <c r="N371" s="206"/>
      <c r="O371" s="206"/>
    </row>
    <row r="372" spans="9:15" x14ac:dyDescent="0.3">
      <c r="I372" s="206"/>
      <c r="J372" s="206"/>
      <c r="K372" s="206"/>
      <c r="L372" s="206"/>
      <c r="M372" s="206"/>
      <c r="N372" s="206"/>
      <c r="O372" s="206"/>
    </row>
    <row r="373" spans="9:15" x14ac:dyDescent="0.3">
      <c r="I373" s="206"/>
      <c r="J373" s="206"/>
      <c r="K373" s="206"/>
      <c r="L373" s="206"/>
      <c r="M373" s="206"/>
      <c r="N373" s="206"/>
      <c r="O373" s="206"/>
    </row>
    <row r="374" spans="9:15" x14ac:dyDescent="0.3">
      <c r="I374" s="206"/>
      <c r="J374" s="206"/>
      <c r="K374" s="206"/>
      <c r="L374" s="206"/>
      <c r="M374" s="206"/>
      <c r="N374" s="206"/>
      <c r="O374" s="206"/>
    </row>
    <row r="375" spans="9:15" x14ac:dyDescent="0.3">
      <c r="I375" s="206"/>
      <c r="J375" s="206"/>
      <c r="K375" s="206"/>
      <c r="L375" s="206"/>
      <c r="M375" s="206"/>
      <c r="N375" s="206"/>
      <c r="O375" s="206"/>
    </row>
    <row r="376" spans="9:15" x14ac:dyDescent="0.3">
      <c r="I376" s="206"/>
      <c r="J376" s="206"/>
      <c r="K376" s="206"/>
      <c r="L376" s="206"/>
      <c r="M376" s="206"/>
      <c r="N376" s="206"/>
      <c r="O376" s="206"/>
    </row>
    <row r="377" spans="9:15" x14ac:dyDescent="0.3">
      <c r="I377" s="206"/>
      <c r="J377" s="206"/>
      <c r="K377" s="206"/>
      <c r="L377" s="206"/>
      <c r="M377" s="206"/>
      <c r="N377" s="206"/>
      <c r="O377" s="206"/>
    </row>
    <row r="378" spans="9:15" x14ac:dyDescent="0.3">
      <c r="I378" s="206"/>
      <c r="J378" s="206"/>
      <c r="K378" s="206"/>
      <c r="L378" s="206"/>
      <c r="M378" s="206"/>
      <c r="N378" s="206"/>
      <c r="O378" s="206"/>
    </row>
    <row r="379" spans="9:15" x14ac:dyDescent="0.3">
      <c r="I379" s="206"/>
      <c r="J379" s="206"/>
      <c r="K379" s="206"/>
      <c r="L379" s="206"/>
      <c r="M379" s="206"/>
      <c r="N379" s="206"/>
      <c r="O379" s="206"/>
    </row>
    <row r="380" spans="9:15" x14ac:dyDescent="0.3">
      <c r="I380" s="206"/>
      <c r="J380" s="206"/>
      <c r="K380" s="206"/>
      <c r="L380" s="206"/>
      <c r="M380" s="206"/>
      <c r="N380" s="206"/>
      <c r="O380" s="206"/>
    </row>
    <row r="381" spans="9:15" x14ac:dyDescent="0.3">
      <c r="I381" s="206"/>
      <c r="J381" s="206"/>
      <c r="K381" s="206"/>
      <c r="L381" s="206"/>
      <c r="M381" s="206"/>
      <c r="N381" s="206"/>
      <c r="O381" s="206"/>
    </row>
    <row r="382" spans="9:15" x14ac:dyDescent="0.3">
      <c r="I382" s="206"/>
      <c r="J382" s="206"/>
      <c r="K382" s="206"/>
      <c r="L382" s="206"/>
      <c r="M382" s="206"/>
      <c r="N382" s="206"/>
      <c r="O382" s="206"/>
    </row>
    <row r="383" spans="9:15" x14ac:dyDescent="0.3">
      <c r="I383" s="206"/>
      <c r="J383" s="206"/>
      <c r="K383" s="206"/>
      <c r="L383" s="206"/>
      <c r="M383" s="206"/>
      <c r="N383" s="206"/>
      <c r="O383" s="206"/>
    </row>
    <row r="384" spans="9:15" x14ac:dyDescent="0.3">
      <c r="I384" s="206"/>
      <c r="J384" s="206"/>
      <c r="K384" s="206"/>
      <c r="L384" s="206"/>
      <c r="M384" s="206"/>
      <c r="N384" s="206"/>
      <c r="O384" s="206"/>
    </row>
    <row r="385" spans="9:15" x14ac:dyDescent="0.3">
      <c r="I385" s="206"/>
      <c r="J385" s="206"/>
      <c r="K385" s="206"/>
      <c r="L385" s="206"/>
      <c r="M385" s="206"/>
      <c r="N385" s="206"/>
      <c r="O385" s="206"/>
    </row>
  </sheetData>
  <customSheetViews>
    <customSheetView guid="{8857D6C6-66AD-4283-84A0-AC3ADAF5FF58}" showPageBreaks="1" fitToPage="1" printArea="1">
      <selection activeCell="C29" sqref="C29"/>
      <pageMargins left="0" right="0" top="0" bottom="0" header="0" footer="0"/>
      <pageSetup paperSize="5" scale="55" fitToHeight="0" orientation="landscape" r:id="rId1"/>
      <headerFooter>
        <oddFooter>&amp;L&amp;A&amp;CPage &amp;P of &amp;N&amp;R&amp;D&amp;T</oddFooter>
      </headerFooter>
    </customSheetView>
    <customSheetView guid="{FD3E5715-41F6-42E3-B43C-45DA91BE010D}" showPageBreaks="1" showGridLines="0" fitToPage="1" printArea="1">
      <selection activeCell="A6" sqref="A6"/>
      <pageMargins left="0" right="0" top="0" bottom="0" header="0" footer="0"/>
      <pageSetup paperSize="5" scale="55" fitToHeight="0" orientation="landscape" r:id="rId2"/>
      <headerFooter>
        <oddFooter>&amp;L&amp;A&amp;CPage &amp;P of &amp;N&amp;R&amp;D&amp;T</oddFooter>
      </headerFooter>
    </customSheetView>
    <customSheetView guid="{06FDCEC2-959E-4D46-9405-7BD2F118CBBA}" showGridLines="0" fitToPage="1" printArea="1">
      <selection activeCell="A6" sqref="A6"/>
      <pageMargins left="0" right="0" top="0" bottom="0" header="0" footer="0"/>
      <pageSetup paperSize="5" scale="70" fitToHeight="0" orientation="landscape" r:id="rId3"/>
      <headerFooter>
        <oddFooter>&amp;L&amp;A&amp;CPage &amp;P of &amp;N&amp;R&amp;D&amp;T</oddFooter>
      </headerFooter>
    </customSheetView>
    <customSheetView guid="{C4F8BA2B-1548-4013-B30A-9D4C80FA8E4C}" showPageBreaks="1" fitToPage="1" printArea="1">
      <selection activeCell="A7" sqref="A7:I7"/>
      <pageMargins left="0" right="0" top="0" bottom="0" header="0" footer="0"/>
      <pageSetup paperSize="5" scale="70" fitToHeight="0" orientation="landscape" r:id="rId4"/>
      <headerFooter>
        <oddFooter>Page &amp;P of &amp;N</oddFooter>
      </headerFooter>
    </customSheetView>
    <customSheetView guid="{91CAAA4C-6B39-449B-83EF-3C74964B16D5}" fitToPage="1">
      <selection activeCell="F7" sqref="F7:I7"/>
      <pageMargins left="0" right="0" top="0" bottom="0" header="0" footer="0"/>
      <pageSetup paperSize="5" scale="70" fitToHeight="0" orientation="landscape" r:id="rId5"/>
      <headerFooter>
        <oddFooter>&amp;L&amp;A&amp;CPage &amp;P of &amp;N&amp;R&amp;D&amp;T</oddFooter>
      </headerFooter>
    </customSheetView>
    <customSheetView guid="{89E39B58-CA36-412F-B20A-6FD30317AB4A}" fitToPage="1">
      <selection activeCell="C29" sqref="C29"/>
      <pageMargins left="0" right="0" top="0" bottom="0" header="0" footer="0"/>
      <pageSetup paperSize="5" scale="55" fitToHeight="0" orientation="landscape" r:id="rId6"/>
      <headerFooter>
        <oddFooter>&amp;L&amp;A&amp;CPage &amp;P of &amp;N&amp;R&amp;D&amp;T</oddFooter>
      </headerFooter>
    </customSheetView>
  </customSheetViews>
  <mergeCells count="2">
    <mergeCell ref="A7:G7"/>
    <mergeCell ref="I7:O7"/>
  </mergeCells>
  <printOptions horizontalCentered="1"/>
  <pageMargins left="0.25" right="0.25" top="0.75" bottom="0.75" header="0.3" footer="0.3"/>
  <pageSetup paperSize="5" scale="56" fitToHeight="0" orientation="landscape" r:id="rId7"/>
  <headerFooter>
    <oddFooter>&amp;L&amp;A&amp;CPage &amp;P of &amp;N&amp;R&amp;D&amp;T</oddFooter>
  </headerFooter>
  <legacyDrawing r:id="rId8"/>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92D050"/>
    <pageSetUpPr fitToPage="1"/>
  </sheetPr>
  <dimension ref="A1:T390"/>
  <sheetViews>
    <sheetView zoomScale="80" zoomScaleNormal="80" workbookViewId="0">
      <selection activeCell="A5" sqref="A5"/>
    </sheetView>
  </sheetViews>
  <sheetFormatPr defaultColWidth="9.109375" defaultRowHeight="14.4" x14ac:dyDescent="0.3"/>
  <cols>
    <col min="1" max="1" width="8.6640625" style="1" customWidth="1"/>
    <col min="2" max="3" width="6.6640625" style="137" customWidth="1"/>
    <col min="4" max="4" width="12.88671875" style="1" customWidth="1"/>
    <col min="5" max="5" width="10.33203125" style="1" customWidth="1"/>
    <col min="6" max="6" width="12.88671875" style="1" customWidth="1"/>
    <col min="7" max="7" width="105.6640625" style="1" customWidth="1"/>
    <col min="8" max="8" width="1.88671875" style="3" customWidth="1"/>
    <col min="9" max="9" width="8.6640625" style="1" customWidth="1"/>
    <col min="10" max="11" width="6.6640625" style="137" customWidth="1"/>
    <col min="12" max="12" width="12.88671875" style="1" customWidth="1"/>
    <col min="13" max="13" width="10.33203125" style="1" customWidth="1"/>
    <col min="14" max="14" width="12.88671875" style="1" customWidth="1"/>
    <col min="15" max="15" width="105.6640625" style="1" customWidth="1"/>
    <col min="16" max="16" width="21.6640625" style="2" customWidth="1"/>
    <col min="17" max="17" width="23.44140625" style="1" customWidth="1"/>
    <col min="18" max="16384" width="9.109375" style="1"/>
  </cols>
  <sheetData>
    <row r="1" spans="1:20" s="93" customFormat="1" x14ac:dyDescent="0.3">
      <c r="A1" s="93" t="s">
        <v>1152</v>
      </c>
      <c r="H1" s="94"/>
      <c r="P1" s="95"/>
    </row>
    <row r="2" spans="1:20" x14ac:dyDescent="0.3">
      <c r="A2" s="43" t="s">
        <v>1153</v>
      </c>
      <c r="B2" s="43"/>
      <c r="C2" s="43"/>
      <c r="D2" s="137"/>
      <c r="E2" s="137"/>
      <c r="F2" s="137"/>
      <c r="G2" s="137"/>
      <c r="H2" s="138"/>
      <c r="I2" s="137"/>
      <c r="L2" s="137"/>
      <c r="M2" s="137"/>
      <c r="N2" s="137"/>
      <c r="O2" s="137"/>
      <c r="Q2" s="137"/>
      <c r="R2" s="137"/>
      <c r="S2" s="137"/>
      <c r="T2" s="137"/>
    </row>
    <row r="3" spans="1:20" x14ac:dyDescent="0.3">
      <c r="A3" s="137" t="s">
        <v>1154</v>
      </c>
      <c r="D3" s="137"/>
      <c r="E3" s="137"/>
      <c r="F3" s="137"/>
      <c r="G3" s="137"/>
      <c r="H3" s="138"/>
      <c r="I3" s="137"/>
      <c r="L3" s="137"/>
      <c r="M3" s="137"/>
      <c r="N3" s="137"/>
      <c r="O3" s="138"/>
      <c r="Q3" s="137"/>
      <c r="R3" s="137"/>
      <c r="S3" s="137"/>
      <c r="T3" s="137"/>
    </row>
    <row r="4" spans="1:20" x14ac:dyDescent="0.3">
      <c r="A4" s="137" t="s">
        <v>1155</v>
      </c>
      <c r="D4" s="137"/>
      <c r="E4" s="137"/>
      <c r="F4" s="137"/>
      <c r="G4" s="137"/>
      <c r="H4" s="138"/>
      <c r="I4" s="137"/>
      <c r="L4" s="137"/>
      <c r="M4" s="137"/>
      <c r="N4" s="137"/>
      <c r="O4" s="137"/>
      <c r="Q4" s="137"/>
      <c r="R4" s="137"/>
      <c r="S4" s="137"/>
      <c r="T4" s="137"/>
    </row>
    <row r="5" spans="1:20" s="36" customFormat="1" x14ac:dyDescent="0.3">
      <c r="A5" s="140" t="s">
        <v>127</v>
      </c>
      <c r="B5" s="140"/>
      <c r="C5" s="140"/>
      <c r="D5" s="141" t="str">
        <f>'TPS 01'!D5</f>
        <v>xx/xx/20xx</v>
      </c>
      <c r="E5" s="141"/>
      <c r="F5" s="140"/>
      <c r="G5" s="140"/>
      <c r="H5" s="35"/>
      <c r="I5" s="140"/>
      <c r="J5" s="140"/>
      <c r="K5" s="140"/>
      <c r="L5" s="140"/>
      <c r="M5" s="140"/>
      <c r="N5" s="140"/>
      <c r="O5" s="140"/>
      <c r="P5" s="140"/>
      <c r="Q5" s="140"/>
      <c r="R5" s="140"/>
      <c r="S5" s="140"/>
      <c r="T5" s="140"/>
    </row>
    <row r="7" spans="1:20" x14ac:dyDescent="0.3">
      <c r="A7" s="430" t="s">
        <v>1156</v>
      </c>
      <c r="B7" s="434"/>
      <c r="C7" s="434"/>
      <c r="D7" s="434"/>
      <c r="E7" s="434"/>
      <c r="F7" s="434"/>
      <c r="G7" s="435"/>
      <c r="H7" s="35"/>
      <c r="I7" s="430" t="s">
        <v>1157</v>
      </c>
      <c r="J7" s="434"/>
      <c r="K7" s="434"/>
      <c r="L7" s="434"/>
      <c r="M7" s="434"/>
      <c r="N7" s="434"/>
      <c r="O7" s="435"/>
      <c r="Q7" s="45"/>
      <c r="R7" s="45"/>
      <c r="S7" s="137"/>
      <c r="T7" s="137"/>
    </row>
    <row r="8" spans="1:20" s="113" customFormat="1" ht="28.8" x14ac:dyDescent="0.3">
      <c r="A8" s="109" t="s">
        <v>131</v>
      </c>
      <c r="B8" s="153" t="s">
        <v>132</v>
      </c>
      <c r="C8" s="153" t="s">
        <v>133</v>
      </c>
      <c r="D8" s="186" t="s">
        <v>134</v>
      </c>
      <c r="E8" s="111" t="s">
        <v>135</v>
      </c>
      <c r="F8" s="111" t="s">
        <v>136</v>
      </c>
      <c r="G8" s="111" t="s">
        <v>137</v>
      </c>
      <c r="H8" s="112"/>
      <c r="I8" s="109" t="s">
        <v>131</v>
      </c>
      <c r="J8" s="153" t="s">
        <v>132</v>
      </c>
      <c r="K8" s="153" t="s">
        <v>133</v>
      </c>
      <c r="L8" s="186" t="s">
        <v>134</v>
      </c>
      <c r="M8" s="111" t="s">
        <v>135</v>
      </c>
      <c r="N8" s="111" t="s">
        <v>136</v>
      </c>
      <c r="O8" s="111" t="s">
        <v>137</v>
      </c>
      <c r="Q8" s="114"/>
      <c r="R8" s="115"/>
      <c r="S8" s="115"/>
      <c r="T8" s="115"/>
    </row>
    <row r="9" spans="1:20" x14ac:dyDescent="0.3">
      <c r="A9" s="117" t="s">
        <v>138</v>
      </c>
      <c r="B9" s="117"/>
      <c r="C9" s="117"/>
      <c r="D9" s="117">
        <v>331000.01</v>
      </c>
      <c r="E9" s="117" t="s">
        <v>1147</v>
      </c>
      <c r="F9" s="67"/>
      <c r="G9" s="68" t="s">
        <v>467</v>
      </c>
      <c r="H9" s="206"/>
      <c r="I9" s="117" t="s">
        <v>138</v>
      </c>
      <c r="J9" s="117"/>
      <c r="K9" s="117"/>
      <c r="L9" s="117">
        <v>331000.01</v>
      </c>
      <c r="M9" s="117" t="s">
        <v>139</v>
      </c>
      <c r="N9" s="67"/>
      <c r="O9" s="68" t="s">
        <v>1158</v>
      </c>
      <c r="Q9" s="137"/>
      <c r="R9" s="137"/>
      <c r="S9" s="137"/>
      <c r="T9" s="137"/>
    </row>
    <row r="10" spans="1:20" x14ac:dyDescent="0.3">
      <c r="A10" s="117" t="s">
        <v>138</v>
      </c>
      <c r="B10" s="117"/>
      <c r="C10" s="117"/>
      <c r="D10" s="117">
        <v>331000.02</v>
      </c>
      <c r="E10" s="117" t="s">
        <v>1147</v>
      </c>
      <c r="F10" s="67"/>
      <c r="G10" s="68" t="s">
        <v>469</v>
      </c>
      <c r="H10" s="206"/>
      <c r="I10" s="117" t="s">
        <v>138</v>
      </c>
      <c r="J10" s="117"/>
      <c r="K10" s="117"/>
      <c r="L10" s="117">
        <v>331000.02</v>
      </c>
      <c r="M10" s="117" t="s">
        <v>139</v>
      </c>
      <c r="N10" s="67"/>
      <c r="O10" s="68" t="s">
        <v>1159</v>
      </c>
      <c r="Q10" s="137"/>
      <c r="R10" s="137"/>
      <c r="S10" s="137"/>
      <c r="T10" s="137"/>
    </row>
    <row r="11" spans="1:20" x14ac:dyDescent="0.3">
      <c r="A11" s="117" t="s">
        <v>138</v>
      </c>
      <c r="B11" s="117"/>
      <c r="C11" s="117"/>
      <c r="D11" s="117">
        <v>331000.03000000003</v>
      </c>
      <c r="E11" s="117" t="s">
        <v>1147</v>
      </c>
      <c r="F11" s="67"/>
      <c r="G11" s="68" t="s">
        <v>472</v>
      </c>
      <c r="H11" s="206"/>
      <c r="I11" s="117" t="s">
        <v>138</v>
      </c>
      <c r="J11" s="117"/>
      <c r="K11" s="117"/>
      <c r="L11" s="117">
        <v>331000.03000000003</v>
      </c>
      <c r="M11" s="117" t="s">
        <v>139</v>
      </c>
      <c r="N11" s="67"/>
      <c r="O11" s="68" t="s">
        <v>1160</v>
      </c>
      <c r="Q11" s="137"/>
      <c r="R11" s="137"/>
      <c r="S11" s="137"/>
      <c r="T11" s="137"/>
    </row>
    <row r="12" spans="1:20" x14ac:dyDescent="0.3">
      <c r="A12" s="117" t="s">
        <v>138</v>
      </c>
      <c r="B12" s="117"/>
      <c r="C12" s="117"/>
      <c r="D12" s="117">
        <v>331000.03999999998</v>
      </c>
      <c r="E12" s="117" t="s">
        <v>1147</v>
      </c>
      <c r="F12" s="67"/>
      <c r="G12" s="68" t="s">
        <v>474</v>
      </c>
      <c r="H12" s="206"/>
      <c r="I12" s="117" t="s">
        <v>138</v>
      </c>
      <c r="J12" s="117"/>
      <c r="K12" s="117"/>
      <c r="L12" s="117">
        <v>331000.03999999998</v>
      </c>
      <c r="M12" s="117" t="s">
        <v>139</v>
      </c>
      <c r="N12" s="67"/>
      <c r="O12" s="68" t="s">
        <v>1161</v>
      </c>
      <c r="Q12" s="137"/>
      <c r="R12" s="137"/>
      <c r="S12" s="137"/>
      <c r="T12" s="137"/>
    </row>
    <row r="13" spans="1:20" x14ac:dyDescent="0.3">
      <c r="A13" s="117" t="s">
        <v>138</v>
      </c>
      <c r="B13" s="117"/>
      <c r="C13" s="117"/>
      <c r="D13" s="117">
        <v>331000.05</v>
      </c>
      <c r="E13" s="117" t="s">
        <v>1147</v>
      </c>
      <c r="F13" s="67"/>
      <c r="G13" s="68" t="s">
        <v>476</v>
      </c>
      <c r="H13" s="206"/>
      <c r="I13" s="117" t="s">
        <v>138</v>
      </c>
      <c r="J13" s="117"/>
      <c r="K13" s="117"/>
      <c r="L13" s="117">
        <v>331000.05</v>
      </c>
      <c r="M13" s="117" t="s">
        <v>139</v>
      </c>
      <c r="N13" s="67"/>
      <c r="O13" s="68" t="s">
        <v>1162</v>
      </c>
      <c r="Q13" s="137"/>
      <c r="R13" s="137"/>
      <c r="S13" s="137"/>
      <c r="T13" s="137"/>
    </row>
    <row r="14" spans="1:20" x14ac:dyDescent="0.3">
      <c r="A14" s="117" t="s">
        <v>138</v>
      </c>
      <c r="B14" s="117"/>
      <c r="C14" s="117"/>
      <c r="D14" s="117">
        <v>331000.06</v>
      </c>
      <c r="E14" s="117" t="s">
        <v>1147</v>
      </c>
      <c r="F14" s="67"/>
      <c r="G14" s="68" t="s">
        <v>1163</v>
      </c>
      <c r="H14" s="206"/>
      <c r="I14" s="117" t="s">
        <v>138</v>
      </c>
      <c r="J14" s="117"/>
      <c r="K14" s="117"/>
      <c r="L14" s="117">
        <v>331000.06</v>
      </c>
      <c r="M14" s="117" t="s">
        <v>139</v>
      </c>
      <c r="N14" s="67"/>
      <c r="O14" s="68" t="s">
        <v>1164</v>
      </c>
      <c r="Q14" s="137"/>
      <c r="R14" s="137"/>
      <c r="S14" s="137"/>
      <c r="T14" s="137"/>
    </row>
    <row r="15" spans="1:20" x14ac:dyDescent="0.3">
      <c r="A15" s="117" t="s">
        <v>138</v>
      </c>
      <c r="B15" s="117"/>
      <c r="C15" s="117"/>
      <c r="D15" s="117">
        <v>331000.07</v>
      </c>
      <c r="E15" s="117" t="s">
        <v>1147</v>
      </c>
      <c r="F15" s="67"/>
      <c r="G15" s="68" t="s">
        <v>480</v>
      </c>
      <c r="H15" s="206"/>
      <c r="I15" s="117" t="s">
        <v>138</v>
      </c>
      <c r="J15" s="117"/>
      <c r="K15" s="117"/>
      <c r="L15" s="117">
        <v>331000.07</v>
      </c>
      <c r="M15" s="117" t="s">
        <v>139</v>
      </c>
      <c r="N15" s="67"/>
      <c r="O15" s="68" t="s">
        <v>1165</v>
      </c>
      <c r="Q15" s="137"/>
      <c r="R15" s="137"/>
      <c r="S15" s="137"/>
      <c r="T15" s="137"/>
    </row>
    <row r="16" spans="1:20" s="137" customFormat="1" x14ac:dyDescent="0.3">
      <c r="A16" s="117" t="s">
        <v>138</v>
      </c>
      <c r="B16" s="117"/>
      <c r="C16" s="117"/>
      <c r="D16" s="117">
        <v>331000.08</v>
      </c>
      <c r="E16" s="117" t="s">
        <v>1147</v>
      </c>
      <c r="F16" s="67"/>
      <c r="G16" s="68" t="s">
        <v>482</v>
      </c>
      <c r="H16" s="206"/>
      <c r="I16" s="117" t="s">
        <v>138</v>
      </c>
      <c r="J16" s="117"/>
      <c r="K16" s="117"/>
      <c r="L16" s="117">
        <v>331000.08</v>
      </c>
      <c r="M16" s="117" t="s">
        <v>139</v>
      </c>
      <c r="N16" s="67"/>
      <c r="O16" s="68" t="s">
        <v>482</v>
      </c>
      <c r="P16" s="2"/>
    </row>
    <row r="17" spans="1:16" x14ac:dyDescent="0.3">
      <c r="A17" s="117" t="s">
        <v>138</v>
      </c>
      <c r="B17" s="117"/>
      <c r="C17" s="117"/>
      <c r="D17" s="117">
        <v>331000.90000000002</v>
      </c>
      <c r="E17" s="117" t="s">
        <v>1147</v>
      </c>
      <c r="F17" s="67"/>
      <c r="G17" s="68" t="s">
        <v>484</v>
      </c>
      <c r="H17" s="206"/>
      <c r="I17" s="117" t="s">
        <v>138</v>
      </c>
      <c r="J17" s="117"/>
      <c r="K17" s="117"/>
      <c r="L17" s="117">
        <v>331000.90000000002</v>
      </c>
      <c r="M17" s="117" t="s">
        <v>139</v>
      </c>
      <c r="N17" s="67"/>
      <c r="O17" s="68" t="s">
        <v>1166</v>
      </c>
    </row>
    <row r="18" spans="1:16" x14ac:dyDescent="0.3">
      <c r="A18" s="206"/>
      <c r="B18" s="206"/>
      <c r="C18" s="206"/>
      <c r="D18" s="206"/>
      <c r="E18" s="206"/>
      <c r="F18" s="206"/>
      <c r="G18" s="206"/>
      <c r="H18" s="206"/>
      <c r="I18" s="137"/>
      <c r="L18" s="137"/>
      <c r="M18" s="137"/>
      <c r="N18" s="137"/>
      <c r="O18" s="137"/>
    </row>
    <row r="19" spans="1:16" s="137" customFormat="1" x14ac:dyDescent="0.3">
      <c r="A19" s="206"/>
      <c r="B19" s="206"/>
      <c r="C19" s="206"/>
      <c r="D19" s="206"/>
      <c r="E19" s="206"/>
      <c r="F19" s="206"/>
      <c r="G19" s="206"/>
      <c r="H19" s="206"/>
      <c r="P19" s="2"/>
    </row>
    <row r="20" spans="1:16" s="137" customFormat="1" x14ac:dyDescent="0.3">
      <c r="A20" s="206"/>
      <c r="B20" s="206"/>
      <c r="C20" s="206"/>
      <c r="D20" s="206"/>
      <c r="E20" s="206"/>
      <c r="F20" s="206"/>
      <c r="G20" s="206"/>
      <c r="H20" s="206"/>
      <c r="P20" s="2"/>
    </row>
    <row r="21" spans="1:16" s="137" customFormat="1" x14ac:dyDescent="0.3">
      <c r="A21" s="206"/>
      <c r="B21" s="206"/>
      <c r="C21" s="206"/>
      <c r="D21" s="206"/>
      <c r="E21" s="206"/>
      <c r="F21" s="206"/>
      <c r="G21" s="206"/>
      <c r="H21" s="206"/>
      <c r="P21" s="2"/>
    </row>
    <row r="22" spans="1:16" s="137" customFormat="1" x14ac:dyDescent="0.3">
      <c r="A22" s="206"/>
      <c r="B22" s="206"/>
      <c r="C22" s="206"/>
      <c r="D22" s="206"/>
      <c r="E22" s="206"/>
      <c r="F22" s="206"/>
      <c r="G22" s="206"/>
      <c r="H22" s="206"/>
      <c r="P22" s="2"/>
    </row>
    <row r="23" spans="1:16" s="137" customFormat="1" x14ac:dyDescent="0.3">
      <c r="A23" s="206"/>
      <c r="B23" s="206"/>
      <c r="C23" s="206"/>
      <c r="D23" s="206"/>
      <c r="E23" s="206"/>
      <c r="F23" s="206"/>
      <c r="G23" s="206"/>
      <c r="H23" s="206"/>
      <c r="P23" s="2"/>
    </row>
    <row r="24" spans="1:16" s="137" customFormat="1" x14ac:dyDescent="0.3">
      <c r="A24" s="206"/>
      <c r="B24" s="206"/>
      <c r="C24" s="206"/>
      <c r="D24" s="206"/>
      <c r="E24" s="206"/>
      <c r="F24" s="206"/>
      <c r="G24" s="206"/>
      <c r="H24" s="206"/>
      <c r="P24" s="2"/>
    </row>
    <row r="25" spans="1:16" s="137" customFormat="1" x14ac:dyDescent="0.3">
      <c r="A25" s="206"/>
      <c r="B25" s="206"/>
      <c r="C25" s="206"/>
      <c r="D25" s="206"/>
      <c r="E25" s="206"/>
      <c r="F25" s="206"/>
      <c r="G25" s="206"/>
      <c r="H25" s="206"/>
      <c r="P25" s="2"/>
    </row>
    <row r="26" spans="1:16" x14ac:dyDescent="0.3">
      <c r="A26" s="43"/>
      <c r="B26" s="43" t="s">
        <v>1167</v>
      </c>
      <c r="C26" s="43"/>
      <c r="D26" s="137"/>
      <c r="E26" s="137"/>
      <c r="F26" s="137"/>
      <c r="G26" s="138"/>
      <c r="H26" s="206"/>
      <c r="I26" s="137"/>
      <c r="L26" s="137"/>
      <c r="M26" s="137"/>
      <c r="N26" s="137"/>
      <c r="O26" s="137"/>
    </row>
    <row r="27" spans="1:16" x14ac:dyDescent="0.3">
      <c r="A27" s="137"/>
      <c r="D27" s="137"/>
      <c r="E27" s="137"/>
      <c r="F27" s="137"/>
      <c r="G27" s="137"/>
      <c r="H27" s="206"/>
      <c r="I27" s="137"/>
      <c r="L27" s="137"/>
      <c r="M27" s="137"/>
      <c r="N27" s="137"/>
      <c r="O27" s="137"/>
    </row>
    <row r="28" spans="1:16" x14ac:dyDescent="0.3">
      <c r="A28" s="137"/>
      <c r="D28" s="58">
        <f>SUM(F9:F17)</f>
        <v>0</v>
      </c>
      <c r="E28" s="140" t="str">
        <f>+A7</f>
        <v>331000 Beginning  (Current Year)</v>
      </c>
      <c r="F28" s="137"/>
      <c r="G28" s="137"/>
      <c r="H28" s="206"/>
      <c r="I28" s="137"/>
      <c r="L28" s="137"/>
      <c r="M28" s="137"/>
      <c r="N28" s="137"/>
      <c r="O28" s="137"/>
      <c r="P28" s="137"/>
    </row>
    <row r="29" spans="1:16" x14ac:dyDescent="0.3">
      <c r="A29" s="137"/>
      <c r="D29" s="58">
        <f>SUM(N9:N17)</f>
        <v>0</v>
      </c>
      <c r="E29" s="140" t="str">
        <f>+I7</f>
        <v>331000 Ending (Prior Year - Post Close)</v>
      </c>
      <c r="F29" s="137"/>
      <c r="G29" s="137"/>
      <c r="H29" s="206"/>
      <c r="I29" s="137"/>
      <c r="L29" s="137"/>
      <c r="M29" s="137"/>
      <c r="N29" s="137"/>
      <c r="O29" s="137"/>
      <c r="P29" s="137"/>
    </row>
    <row r="30" spans="1:16" ht="15" thickBot="1" x14ac:dyDescent="0.35">
      <c r="A30" s="137"/>
      <c r="D30" s="59">
        <f>D28-D29</f>
        <v>0</v>
      </c>
      <c r="E30" s="140" t="s">
        <v>657</v>
      </c>
      <c r="F30" s="137"/>
      <c r="G30" s="137"/>
      <c r="H30" s="206"/>
      <c r="I30" s="137"/>
      <c r="L30" s="137"/>
      <c r="M30" s="137"/>
      <c r="N30" s="137"/>
      <c r="O30" s="137"/>
      <c r="P30" s="137"/>
    </row>
    <row r="31" spans="1:16" ht="15" thickTop="1" x14ac:dyDescent="0.3">
      <c r="A31" s="137"/>
      <c r="D31" s="137"/>
      <c r="E31" s="137"/>
      <c r="F31" s="137"/>
      <c r="G31" s="137"/>
      <c r="H31" s="206"/>
      <c r="I31" s="137"/>
      <c r="L31" s="137"/>
      <c r="M31" s="137"/>
      <c r="N31" s="137"/>
      <c r="O31" s="137"/>
      <c r="P31" s="137"/>
    </row>
    <row r="32" spans="1:16" x14ac:dyDescent="0.3">
      <c r="A32" s="137"/>
      <c r="B32" s="4" t="s">
        <v>13</v>
      </c>
      <c r="C32" s="136"/>
      <c r="D32" s="155"/>
      <c r="E32" s="140"/>
      <c r="F32" s="137"/>
      <c r="G32" s="137"/>
      <c r="H32" s="206"/>
      <c r="I32" s="137"/>
      <c r="L32" s="137"/>
      <c r="M32" s="137"/>
      <c r="N32" s="137"/>
      <c r="O32" s="137"/>
      <c r="P32" s="137"/>
    </row>
    <row r="33" spans="1:16" x14ac:dyDescent="0.3">
      <c r="A33" s="137"/>
      <c r="B33" s="4" t="s">
        <v>661</v>
      </c>
      <c r="C33" s="136"/>
      <c r="D33" s="155"/>
      <c r="E33" s="140"/>
      <c r="F33" s="137"/>
      <c r="G33" s="137"/>
      <c r="H33" s="206"/>
      <c r="I33" s="137"/>
      <c r="L33" s="137"/>
      <c r="M33" s="137"/>
      <c r="N33" s="137"/>
      <c r="O33" s="137"/>
      <c r="P33" s="137"/>
    </row>
    <row r="34" spans="1:16" x14ac:dyDescent="0.3">
      <c r="A34" s="137"/>
      <c r="B34" s="4" t="s">
        <v>15</v>
      </c>
      <c r="C34" s="136"/>
      <c r="D34" s="155"/>
      <c r="E34" s="140"/>
      <c r="F34" s="137"/>
      <c r="G34" s="137"/>
      <c r="H34" s="206"/>
      <c r="I34" s="137"/>
      <c r="L34" s="137"/>
      <c r="M34" s="137"/>
      <c r="N34" s="137"/>
      <c r="O34" s="137"/>
      <c r="P34" s="137"/>
    </row>
    <row r="35" spans="1:16" x14ac:dyDescent="0.3">
      <c r="A35" s="137"/>
      <c r="B35" s="4" t="s">
        <v>8</v>
      </c>
      <c r="C35" s="4" t="s">
        <v>664</v>
      </c>
      <c r="D35" s="155"/>
      <c r="E35" s="140"/>
      <c r="F35" s="137"/>
      <c r="G35" s="137"/>
      <c r="H35" s="206"/>
      <c r="I35" s="137"/>
      <c r="L35" s="137"/>
      <c r="M35" s="137"/>
      <c r="N35" s="137"/>
      <c r="O35" s="137"/>
      <c r="P35" s="137"/>
    </row>
    <row r="36" spans="1:16" x14ac:dyDescent="0.3">
      <c r="A36" s="137"/>
      <c r="B36" s="136"/>
      <c r="C36" s="4" t="s">
        <v>17</v>
      </c>
      <c r="D36" s="155"/>
      <c r="E36" s="140"/>
      <c r="F36" s="137"/>
      <c r="G36" s="137"/>
      <c r="H36" s="206"/>
      <c r="I36" s="137"/>
      <c r="L36" s="137"/>
      <c r="M36" s="137"/>
      <c r="N36" s="137"/>
      <c r="O36" s="137"/>
      <c r="P36" s="137"/>
    </row>
    <row r="37" spans="1:16" x14ac:dyDescent="0.3">
      <c r="A37" s="137"/>
      <c r="B37" s="4" t="s">
        <v>669</v>
      </c>
      <c r="C37" s="136"/>
      <c r="D37" s="155"/>
      <c r="E37" s="140"/>
      <c r="F37" s="206"/>
      <c r="G37" s="206"/>
      <c r="H37" s="206"/>
      <c r="I37" s="137"/>
      <c r="L37" s="137"/>
      <c r="M37" s="137"/>
      <c r="N37" s="137"/>
      <c r="O37" s="137"/>
      <c r="P37" s="137"/>
    </row>
    <row r="38" spans="1:16" x14ac:dyDescent="0.3">
      <c r="A38" s="137"/>
      <c r="B38" s="4" t="s">
        <v>672</v>
      </c>
      <c r="C38" s="136"/>
      <c r="D38" s="106"/>
      <c r="E38" s="136"/>
      <c r="F38" s="206"/>
      <c r="G38" s="206"/>
      <c r="H38" s="206"/>
      <c r="I38" s="137"/>
      <c r="L38" s="137"/>
      <c r="M38" s="137"/>
      <c r="N38" s="137"/>
      <c r="O38" s="137"/>
      <c r="P38" s="137"/>
    </row>
    <row r="39" spans="1:16" x14ac:dyDescent="0.3">
      <c r="A39" s="206"/>
      <c r="B39" s="136"/>
      <c r="C39" s="4" t="s">
        <v>674</v>
      </c>
      <c r="D39" s="155"/>
      <c r="E39" s="140"/>
      <c r="F39" s="206"/>
      <c r="G39" s="206"/>
      <c r="H39" s="206"/>
      <c r="I39" s="137"/>
      <c r="L39" s="137"/>
      <c r="M39" s="137"/>
      <c r="N39" s="137"/>
      <c r="O39" s="137"/>
      <c r="P39" s="137"/>
    </row>
    <row r="40" spans="1:16" x14ac:dyDescent="0.3">
      <c r="A40" s="206"/>
      <c r="B40" s="4" t="s">
        <v>676</v>
      </c>
      <c r="C40" s="136"/>
      <c r="D40" s="155"/>
      <c r="E40" s="140"/>
      <c r="F40" s="206"/>
      <c r="G40" s="206"/>
      <c r="H40" s="206"/>
      <c r="I40" s="137"/>
      <c r="L40" s="137"/>
      <c r="M40" s="137"/>
      <c r="N40" s="137"/>
      <c r="O40" s="137"/>
      <c r="P40" s="137"/>
    </row>
    <row r="41" spans="1:16" x14ac:dyDescent="0.3">
      <c r="A41" s="206"/>
      <c r="B41" s="206"/>
      <c r="C41" s="206"/>
      <c r="D41" s="206"/>
      <c r="E41" s="206"/>
      <c r="F41" s="206"/>
      <c r="G41" s="206"/>
      <c r="H41" s="206"/>
      <c r="I41" s="137"/>
      <c r="L41" s="137"/>
      <c r="M41" s="137"/>
      <c r="N41" s="137"/>
      <c r="O41" s="137"/>
      <c r="P41" s="137"/>
    </row>
    <row r="42" spans="1:16" x14ac:dyDescent="0.3">
      <c r="A42" s="206"/>
      <c r="B42" s="206"/>
      <c r="C42" s="206"/>
      <c r="D42" s="206"/>
      <c r="E42" s="206"/>
      <c r="F42" s="206"/>
      <c r="G42" s="206"/>
      <c r="H42" s="206"/>
      <c r="I42" s="137"/>
      <c r="L42" s="137"/>
      <c r="M42" s="137"/>
      <c r="N42" s="137"/>
      <c r="O42" s="137"/>
      <c r="P42" s="137"/>
    </row>
    <row r="43" spans="1:16" x14ac:dyDescent="0.3">
      <c r="A43" s="206"/>
      <c r="B43" s="206"/>
      <c r="C43" s="206"/>
      <c r="D43" s="206"/>
      <c r="E43" s="206"/>
      <c r="F43" s="206"/>
      <c r="G43" s="206"/>
      <c r="H43" s="206"/>
      <c r="I43" s="137"/>
      <c r="L43" s="137"/>
      <c r="M43" s="137"/>
      <c r="N43" s="137"/>
      <c r="O43" s="137"/>
      <c r="P43" s="137"/>
    </row>
    <row r="44" spans="1:16" x14ac:dyDescent="0.3">
      <c r="A44" s="206"/>
      <c r="B44" s="206"/>
      <c r="C44" s="206"/>
      <c r="D44" s="206"/>
      <c r="E44" s="206"/>
      <c r="F44" s="206"/>
      <c r="G44" s="206"/>
      <c r="H44" s="206"/>
      <c r="I44" s="137"/>
      <c r="L44" s="137"/>
      <c r="M44" s="137"/>
      <c r="N44" s="137"/>
      <c r="O44" s="137"/>
      <c r="P44" s="137"/>
    </row>
    <row r="45" spans="1:16" x14ac:dyDescent="0.3">
      <c r="A45" s="206"/>
      <c r="B45" s="206"/>
      <c r="C45" s="206"/>
      <c r="D45" s="206"/>
      <c r="E45" s="206"/>
      <c r="F45" s="206"/>
      <c r="G45" s="206"/>
      <c r="H45" s="206"/>
      <c r="I45" s="137"/>
      <c r="L45" s="137"/>
      <c r="M45" s="137"/>
      <c r="N45" s="137"/>
      <c r="O45" s="137"/>
      <c r="P45" s="137"/>
    </row>
    <row r="46" spans="1:16" x14ac:dyDescent="0.3">
      <c r="A46" s="206"/>
      <c r="B46" s="206"/>
      <c r="C46" s="206"/>
      <c r="D46" s="206"/>
      <c r="E46" s="206"/>
      <c r="F46" s="206"/>
      <c r="G46" s="206"/>
      <c r="H46" s="206"/>
      <c r="I46" s="137"/>
      <c r="L46" s="137"/>
      <c r="M46" s="137"/>
      <c r="N46" s="137"/>
      <c r="O46" s="137"/>
      <c r="P46" s="137"/>
    </row>
    <row r="47" spans="1:16" x14ac:dyDescent="0.3">
      <c r="A47" s="206"/>
      <c r="B47" s="206"/>
      <c r="C47" s="206"/>
      <c r="D47" s="206"/>
      <c r="E47" s="206"/>
      <c r="F47" s="206"/>
      <c r="G47" s="206"/>
      <c r="H47" s="206"/>
      <c r="I47" s="137"/>
      <c r="L47" s="137"/>
      <c r="M47" s="137"/>
      <c r="N47" s="137"/>
      <c r="O47" s="137"/>
      <c r="P47" s="137"/>
    </row>
    <row r="48" spans="1:16" x14ac:dyDescent="0.3">
      <c r="A48" s="206"/>
      <c r="B48" s="206"/>
      <c r="C48" s="206"/>
      <c r="D48" s="206"/>
      <c r="E48" s="206"/>
      <c r="F48" s="206"/>
      <c r="G48" s="206"/>
      <c r="H48" s="206"/>
      <c r="I48" s="137"/>
      <c r="L48" s="137"/>
      <c r="M48" s="137"/>
      <c r="N48" s="137"/>
      <c r="O48" s="137"/>
      <c r="P48" s="137"/>
    </row>
    <row r="49" spans="1:16" x14ac:dyDescent="0.3">
      <c r="A49" s="206"/>
      <c r="B49" s="206"/>
      <c r="C49" s="206"/>
      <c r="D49" s="206"/>
      <c r="E49" s="206"/>
      <c r="F49" s="206"/>
      <c r="G49" s="206"/>
      <c r="H49" s="206"/>
      <c r="I49" s="137"/>
      <c r="L49" s="137"/>
      <c r="M49" s="137"/>
      <c r="N49" s="137"/>
      <c r="O49" s="137"/>
      <c r="P49" s="137"/>
    </row>
    <row r="50" spans="1:16" x14ac:dyDescent="0.3">
      <c r="A50" s="206"/>
      <c r="B50" s="206"/>
      <c r="C50" s="206"/>
      <c r="D50" s="206"/>
      <c r="E50" s="206"/>
      <c r="F50" s="206"/>
      <c r="G50" s="206"/>
      <c r="H50" s="206"/>
      <c r="I50" s="137"/>
      <c r="L50" s="137"/>
      <c r="M50" s="137"/>
      <c r="N50" s="137"/>
      <c r="O50" s="137"/>
      <c r="P50" s="137"/>
    </row>
    <row r="51" spans="1:16" x14ac:dyDescent="0.3">
      <c r="A51" s="206"/>
      <c r="B51" s="206"/>
      <c r="C51" s="206"/>
      <c r="D51" s="206"/>
      <c r="E51" s="206"/>
      <c r="F51" s="206"/>
      <c r="G51" s="206"/>
      <c r="H51" s="206"/>
      <c r="I51" s="137"/>
      <c r="L51" s="137"/>
      <c r="M51" s="137"/>
      <c r="N51" s="137"/>
      <c r="O51" s="137"/>
      <c r="P51" s="137"/>
    </row>
    <row r="52" spans="1:16" x14ac:dyDescent="0.3">
      <c r="A52" s="206"/>
      <c r="B52" s="206"/>
      <c r="C52" s="206"/>
      <c r="D52" s="206"/>
      <c r="E52" s="206"/>
      <c r="F52" s="206"/>
      <c r="G52" s="206"/>
      <c r="H52" s="206"/>
      <c r="I52" s="137"/>
      <c r="L52" s="137"/>
      <c r="M52" s="137"/>
      <c r="N52" s="137"/>
      <c r="O52" s="137"/>
      <c r="P52" s="137"/>
    </row>
    <row r="53" spans="1:16" x14ac:dyDescent="0.3">
      <c r="A53" s="206"/>
      <c r="B53" s="206"/>
      <c r="C53" s="206"/>
      <c r="D53" s="206"/>
      <c r="E53" s="206"/>
      <c r="F53" s="206"/>
      <c r="G53" s="206"/>
      <c r="H53" s="206"/>
      <c r="I53" s="137"/>
      <c r="L53" s="137"/>
      <c r="M53" s="137"/>
      <c r="N53" s="137"/>
      <c r="O53" s="137"/>
      <c r="P53" s="137"/>
    </row>
    <row r="54" spans="1:16" x14ac:dyDescent="0.3">
      <c r="A54" s="206"/>
      <c r="B54" s="206"/>
      <c r="C54" s="206"/>
      <c r="D54" s="206"/>
      <c r="E54" s="206"/>
      <c r="F54" s="206"/>
      <c r="G54" s="206"/>
      <c r="H54" s="206"/>
      <c r="I54" s="137"/>
      <c r="L54" s="137"/>
      <c r="M54" s="137"/>
      <c r="N54" s="137"/>
      <c r="O54" s="137"/>
      <c r="P54" s="137"/>
    </row>
    <row r="55" spans="1:16" x14ac:dyDescent="0.3">
      <c r="A55" s="206"/>
      <c r="B55" s="206"/>
      <c r="C55" s="206"/>
      <c r="D55" s="206"/>
      <c r="E55" s="206"/>
      <c r="F55" s="206"/>
      <c r="G55" s="206"/>
      <c r="H55" s="206"/>
      <c r="I55" s="137"/>
      <c r="L55" s="137"/>
      <c r="M55" s="137"/>
      <c r="N55" s="137"/>
      <c r="O55" s="137"/>
      <c r="P55" s="137"/>
    </row>
    <row r="56" spans="1:16" x14ac:dyDescent="0.3">
      <c r="A56" s="206"/>
      <c r="B56" s="206"/>
      <c r="C56" s="206"/>
      <c r="D56" s="206"/>
      <c r="E56" s="206"/>
      <c r="F56" s="206"/>
      <c r="G56" s="206"/>
      <c r="H56" s="206"/>
      <c r="I56" s="137"/>
      <c r="L56" s="137"/>
      <c r="M56" s="137"/>
      <c r="N56" s="137"/>
      <c r="O56" s="137"/>
      <c r="P56" s="137"/>
    </row>
    <row r="57" spans="1:16" x14ac:dyDescent="0.3">
      <c r="A57" s="206"/>
      <c r="B57" s="206"/>
      <c r="C57" s="206"/>
      <c r="D57" s="206"/>
      <c r="E57" s="206"/>
      <c r="F57" s="206"/>
      <c r="G57" s="206"/>
      <c r="H57" s="206"/>
      <c r="I57" s="137"/>
      <c r="L57" s="137"/>
      <c r="M57" s="137"/>
      <c r="N57" s="137"/>
      <c r="O57" s="137"/>
      <c r="P57" s="137"/>
    </row>
    <row r="58" spans="1:16" x14ac:dyDescent="0.3">
      <c r="A58" s="206"/>
      <c r="B58" s="206"/>
      <c r="C58" s="206"/>
      <c r="D58" s="206"/>
      <c r="E58" s="206"/>
      <c r="F58" s="206"/>
      <c r="G58" s="206"/>
      <c r="H58" s="206"/>
      <c r="I58" s="137"/>
      <c r="L58" s="137"/>
      <c r="M58" s="137"/>
      <c r="N58" s="137"/>
      <c r="O58" s="137"/>
      <c r="P58" s="137"/>
    </row>
    <row r="59" spans="1:16" x14ac:dyDescent="0.3">
      <c r="A59" s="206"/>
      <c r="B59" s="206"/>
      <c r="C59" s="206"/>
      <c r="D59" s="206"/>
      <c r="E59" s="206"/>
      <c r="F59" s="206"/>
      <c r="G59" s="206"/>
      <c r="H59" s="206"/>
      <c r="I59" s="137"/>
      <c r="L59" s="137"/>
      <c r="M59" s="137"/>
      <c r="N59" s="137"/>
      <c r="O59" s="137"/>
      <c r="P59" s="137"/>
    </row>
    <row r="60" spans="1:16" x14ac:dyDescent="0.3">
      <c r="A60" s="206"/>
      <c r="B60" s="206"/>
      <c r="C60" s="206"/>
      <c r="D60" s="206"/>
      <c r="E60" s="206"/>
      <c r="F60" s="206"/>
      <c r="G60" s="206"/>
      <c r="H60" s="206"/>
      <c r="I60" s="137"/>
      <c r="L60" s="137"/>
      <c r="M60" s="137"/>
      <c r="N60" s="137"/>
      <c r="O60" s="137"/>
      <c r="P60" s="137"/>
    </row>
    <row r="61" spans="1:16" x14ac:dyDescent="0.3">
      <c r="A61" s="206"/>
      <c r="B61" s="206"/>
      <c r="C61" s="206"/>
      <c r="D61" s="206"/>
      <c r="E61" s="206"/>
      <c r="F61" s="206"/>
      <c r="G61" s="206"/>
      <c r="H61" s="206"/>
      <c r="I61" s="137"/>
      <c r="L61" s="137"/>
      <c r="M61" s="137"/>
      <c r="N61" s="137"/>
      <c r="O61" s="137"/>
      <c r="P61" s="137"/>
    </row>
    <row r="62" spans="1:16" x14ac:dyDescent="0.3">
      <c r="A62" s="206"/>
      <c r="B62" s="206"/>
      <c r="C62" s="206"/>
      <c r="D62" s="206"/>
      <c r="E62" s="206"/>
      <c r="F62" s="206"/>
      <c r="G62" s="206"/>
      <c r="H62" s="206"/>
      <c r="I62" s="137"/>
      <c r="L62" s="137"/>
      <c r="M62" s="137"/>
      <c r="N62" s="137"/>
      <c r="O62" s="137"/>
      <c r="P62" s="137"/>
    </row>
    <row r="63" spans="1:16" x14ac:dyDescent="0.3">
      <c r="A63" s="206"/>
      <c r="B63" s="206"/>
      <c r="C63" s="206"/>
      <c r="D63" s="206"/>
      <c r="E63" s="206"/>
      <c r="F63" s="206"/>
      <c r="G63" s="206"/>
      <c r="H63" s="206"/>
      <c r="I63" s="137"/>
      <c r="L63" s="137"/>
      <c r="M63" s="137"/>
      <c r="N63" s="137"/>
      <c r="O63" s="137"/>
      <c r="P63" s="137"/>
    </row>
    <row r="64" spans="1:16" x14ac:dyDescent="0.3">
      <c r="A64" s="206"/>
      <c r="B64" s="206"/>
      <c r="C64" s="206"/>
      <c r="D64" s="206"/>
      <c r="E64" s="206"/>
      <c r="F64" s="206"/>
      <c r="G64" s="206"/>
      <c r="H64" s="206"/>
      <c r="I64" s="137"/>
      <c r="L64" s="137"/>
      <c r="M64" s="137"/>
      <c r="N64" s="137"/>
      <c r="O64" s="137"/>
      <c r="P64" s="137"/>
    </row>
    <row r="65" spans="1:16" x14ac:dyDescent="0.3">
      <c r="A65" s="206"/>
      <c r="B65" s="206"/>
      <c r="C65" s="206"/>
      <c r="D65" s="206"/>
      <c r="E65" s="206"/>
      <c r="F65" s="206"/>
      <c r="G65" s="206"/>
      <c r="H65" s="206"/>
      <c r="I65" s="137"/>
      <c r="L65" s="137"/>
      <c r="M65" s="137"/>
      <c r="N65" s="137"/>
      <c r="O65" s="137"/>
      <c r="P65" s="137"/>
    </row>
    <row r="66" spans="1:16" x14ac:dyDescent="0.3">
      <c r="A66" s="206"/>
      <c r="B66" s="206"/>
      <c r="C66" s="206"/>
      <c r="D66" s="206"/>
      <c r="E66" s="206"/>
      <c r="F66" s="206"/>
      <c r="G66" s="206"/>
      <c r="H66" s="206"/>
      <c r="I66" s="137"/>
      <c r="L66" s="137"/>
      <c r="M66" s="137"/>
      <c r="N66" s="137"/>
      <c r="O66" s="137"/>
      <c r="P66" s="137"/>
    </row>
    <row r="67" spans="1:16" x14ac:dyDescent="0.3">
      <c r="A67" s="206"/>
      <c r="B67" s="206"/>
      <c r="C67" s="206"/>
      <c r="D67" s="206"/>
      <c r="E67" s="206"/>
      <c r="F67" s="206"/>
      <c r="G67" s="206"/>
      <c r="H67" s="206"/>
      <c r="I67" s="137"/>
      <c r="L67" s="137"/>
      <c r="M67" s="137"/>
      <c r="N67" s="137"/>
      <c r="O67" s="137"/>
      <c r="P67" s="137"/>
    </row>
    <row r="68" spans="1:16" x14ac:dyDescent="0.3">
      <c r="A68" s="206"/>
      <c r="B68" s="206"/>
      <c r="C68" s="206"/>
      <c r="D68" s="206"/>
      <c r="E68" s="206"/>
      <c r="F68" s="206"/>
      <c r="G68" s="206"/>
      <c r="H68" s="206"/>
      <c r="I68" s="137"/>
      <c r="L68" s="137"/>
      <c r="M68" s="137"/>
      <c r="N68" s="137"/>
      <c r="O68" s="137"/>
      <c r="P68" s="137"/>
    </row>
    <row r="69" spans="1:16" x14ac:dyDescent="0.3">
      <c r="A69" s="206"/>
      <c r="B69" s="206"/>
      <c r="C69" s="206"/>
      <c r="D69" s="206"/>
      <c r="E69" s="206"/>
      <c r="F69" s="206"/>
      <c r="G69" s="206"/>
      <c r="H69" s="206"/>
      <c r="I69" s="137"/>
      <c r="L69" s="137"/>
      <c r="M69" s="137"/>
      <c r="N69" s="137"/>
      <c r="O69" s="137"/>
      <c r="P69" s="137"/>
    </row>
    <row r="70" spans="1:16" x14ac:dyDescent="0.3">
      <c r="A70" s="206"/>
      <c r="B70" s="206"/>
      <c r="C70" s="206"/>
      <c r="D70" s="206"/>
      <c r="E70" s="206"/>
      <c r="F70" s="206"/>
      <c r="G70" s="206"/>
      <c r="H70" s="206"/>
      <c r="I70" s="137"/>
      <c r="L70" s="137"/>
      <c r="M70" s="137"/>
      <c r="N70" s="137"/>
      <c r="O70" s="137"/>
      <c r="P70" s="137"/>
    </row>
    <row r="71" spans="1:16" x14ac:dyDescent="0.3">
      <c r="A71" s="206"/>
      <c r="B71" s="206"/>
      <c r="C71" s="206"/>
      <c r="D71" s="206"/>
      <c r="E71" s="206"/>
      <c r="F71" s="206"/>
      <c r="G71" s="206"/>
      <c r="H71" s="206"/>
      <c r="I71" s="137"/>
      <c r="L71" s="137"/>
      <c r="M71" s="137"/>
      <c r="N71" s="137"/>
      <c r="O71" s="137"/>
      <c r="P71" s="137"/>
    </row>
    <row r="72" spans="1:16" x14ac:dyDescent="0.3">
      <c r="A72" s="206"/>
      <c r="B72" s="206"/>
      <c r="C72" s="206"/>
      <c r="D72" s="206"/>
      <c r="E72" s="206"/>
      <c r="F72" s="206"/>
      <c r="G72" s="206"/>
      <c r="H72" s="206"/>
      <c r="I72" s="137"/>
      <c r="L72" s="137"/>
      <c r="M72" s="137"/>
      <c r="N72" s="137"/>
      <c r="O72" s="137"/>
      <c r="P72" s="137"/>
    </row>
    <row r="73" spans="1:16" x14ac:dyDescent="0.3">
      <c r="A73" s="206"/>
      <c r="B73" s="206"/>
      <c r="C73" s="206"/>
      <c r="D73" s="206"/>
      <c r="E73" s="206"/>
      <c r="F73" s="206"/>
      <c r="G73" s="206"/>
      <c r="H73" s="206"/>
      <c r="I73" s="137"/>
      <c r="L73" s="137"/>
      <c r="M73" s="137"/>
      <c r="N73" s="137"/>
      <c r="O73" s="137"/>
      <c r="P73" s="137"/>
    </row>
    <row r="74" spans="1:16" x14ac:dyDescent="0.3">
      <c r="A74" s="206"/>
      <c r="B74" s="206"/>
      <c r="C74" s="206"/>
      <c r="D74" s="206"/>
      <c r="E74" s="206"/>
      <c r="F74" s="206"/>
      <c r="G74" s="206"/>
      <c r="H74" s="206"/>
      <c r="I74" s="137"/>
      <c r="L74" s="137"/>
      <c r="M74" s="137"/>
      <c r="N74" s="137"/>
      <c r="O74" s="137"/>
      <c r="P74" s="137"/>
    </row>
    <row r="75" spans="1:16" x14ac:dyDescent="0.3">
      <c r="A75" s="206"/>
      <c r="B75" s="206"/>
      <c r="C75" s="206"/>
      <c r="D75" s="206"/>
      <c r="E75" s="206"/>
      <c r="F75" s="206"/>
      <c r="G75" s="206"/>
      <c r="H75" s="206"/>
      <c r="I75" s="137"/>
      <c r="L75" s="137"/>
      <c r="M75" s="137"/>
      <c r="N75" s="137"/>
      <c r="O75" s="137"/>
      <c r="P75" s="137"/>
    </row>
    <row r="76" spans="1:16" x14ac:dyDescent="0.3">
      <c r="A76" s="206"/>
      <c r="B76" s="206"/>
      <c r="C76" s="206"/>
      <c r="D76" s="206"/>
      <c r="E76" s="206"/>
      <c r="F76" s="206"/>
      <c r="G76" s="206"/>
      <c r="H76" s="206"/>
      <c r="I76" s="137"/>
      <c r="L76" s="137"/>
      <c r="M76" s="137"/>
      <c r="N76" s="137"/>
      <c r="O76" s="137"/>
      <c r="P76" s="137"/>
    </row>
    <row r="77" spans="1:16" x14ac:dyDescent="0.3">
      <c r="A77" s="206"/>
      <c r="B77" s="206"/>
      <c r="C77" s="206"/>
      <c r="D77" s="206"/>
      <c r="E77" s="206"/>
      <c r="F77" s="206"/>
      <c r="G77" s="206"/>
      <c r="H77" s="206"/>
      <c r="I77" s="137"/>
      <c r="L77" s="137"/>
      <c r="M77" s="137"/>
      <c r="N77" s="137"/>
      <c r="O77" s="137"/>
      <c r="P77" s="137"/>
    </row>
    <row r="78" spans="1:16" x14ac:dyDescent="0.3">
      <c r="A78" s="206"/>
      <c r="B78" s="206"/>
      <c r="C78" s="206"/>
      <c r="D78" s="206"/>
      <c r="E78" s="206"/>
      <c r="F78" s="206"/>
      <c r="G78" s="206"/>
      <c r="H78" s="206"/>
      <c r="I78" s="137"/>
      <c r="L78" s="137"/>
      <c r="M78" s="137"/>
      <c r="N78" s="137"/>
      <c r="O78" s="137"/>
      <c r="P78" s="137"/>
    </row>
    <row r="79" spans="1:16" x14ac:dyDescent="0.3">
      <c r="A79" s="206"/>
      <c r="B79" s="206"/>
      <c r="C79" s="206"/>
      <c r="D79" s="206"/>
      <c r="E79" s="206"/>
      <c r="F79" s="206"/>
      <c r="G79" s="206"/>
      <c r="H79" s="206"/>
      <c r="I79" s="137"/>
      <c r="L79" s="137"/>
      <c r="M79" s="137"/>
      <c r="N79" s="137"/>
      <c r="O79" s="137"/>
      <c r="P79" s="137"/>
    </row>
    <row r="80" spans="1:16" x14ac:dyDescent="0.3">
      <c r="A80" s="206"/>
      <c r="B80" s="206"/>
      <c r="C80" s="206"/>
      <c r="D80" s="206"/>
      <c r="E80" s="206"/>
      <c r="F80" s="206"/>
      <c r="G80" s="206"/>
      <c r="H80" s="206"/>
      <c r="I80" s="137"/>
      <c r="L80" s="137"/>
      <c r="M80" s="137"/>
      <c r="N80" s="137"/>
      <c r="O80" s="137"/>
      <c r="P80" s="137"/>
    </row>
    <row r="81" spans="1:16" x14ac:dyDescent="0.3">
      <c r="A81" s="206"/>
      <c r="B81" s="206"/>
      <c r="C81" s="206"/>
      <c r="D81" s="206"/>
      <c r="E81" s="206"/>
      <c r="F81" s="206"/>
      <c r="G81" s="206"/>
      <c r="H81" s="206"/>
      <c r="I81" s="137"/>
      <c r="L81" s="137"/>
      <c r="M81" s="137"/>
      <c r="N81" s="137"/>
      <c r="O81" s="137"/>
      <c r="P81" s="137"/>
    </row>
    <row r="82" spans="1:16" x14ac:dyDescent="0.3">
      <c r="A82" s="206"/>
      <c r="B82" s="206"/>
      <c r="C82" s="206"/>
      <c r="D82" s="206"/>
      <c r="E82" s="206"/>
      <c r="F82" s="206"/>
      <c r="G82" s="206"/>
      <c r="H82" s="206"/>
      <c r="I82" s="206"/>
      <c r="J82" s="206"/>
      <c r="K82" s="206"/>
      <c r="L82" s="206"/>
      <c r="M82" s="206"/>
      <c r="N82" s="206"/>
      <c r="O82" s="206"/>
      <c r="P82" s="137"/>
    </row>
    <row r="83" spans="1:16" x14ac:dyDescent="0.3">
      <c r="A83" s="206"/>
      <c r="B83" s="206"/>
      <c r="C83" s="206"/>
      <c r="D83" s="206"/>
      <c r="E83" s="206"/>
      <c r="F83" s="206"/>
      <c r="G83" s="206"/>
      <c r="H83" s="206"/>
      <c r="I83" s="206"/>
      <c r="J83" s="206"/>
      <c r="K83" s="206"/>
      <c r="L83" s="206"/>
      <c r="M83" s="206"/>
      <c r="N83" s="206"/>
      <c r="O83" s="206"/>
      <c r="P83" s="137"/>
    </row>
    <row r="84" spans="1:16" x14ac:dyDescent="0.3">
      <c r="A84" s="206"/>
      <c r="B84" s="206"/>
      <c r="C84" s="206"/>
      <c r="D84" s="206"/>
      <c r="E84" s="206"/>
      <c r="F84" s="206"/>
      <c r="G84" s="206"/>
      <c r="H84" s="206"/>
      <c r="I84" s="206"/>
      <c r="J84" s="206"/>
      <c r="K84" s="206"/>
      <c r="L84" s="206"/>
      <c r="M84" s="206"/>
      <c r="N84" s="206"/>
      <c r="O84" s="206"/>
      <c r="P84" s="137"/>
    </row>
    <row r="85" spans="1:16" x14ac:dyDescent="0.3">
      <c r="A85" s="206"/>
      <c r="B85" s="206"/>
      <c r="C85" s="206"/>
      <c r="D85" s="206"/>
      <c r="E85" s="206"/>
      <c r="F85" s="206"/>
      <c r="G85" s="206"/>
      <c r="H85" s="206"/>
      <c r="I85" s="206"/>
      <c r="J85" s="206"/>
      <c r="K85" s="206"/>
      <c r="L85" s="206"/>
      <c r="M85" s="206"/>
      <c r="N85" s="206"/>
      <c r="O85" s="206"/>
      <c r="P85" s="137"/>
    </row>
    <row r="86" spans="1:16" x14ac:dyDescent="0.3">
      <c r="A86" s="206"/>
      <c r="B86" s="206"/>
      <c r="C86" s="206"/>
      <c r="D86" s="206"/>
      <c r="E86" s="206"/>
      <c r="F86" s="206"/>
      <c r="G86" s="206"/>
      <c r="H86" s="206"/>
      <c r="I86" s="206"/>
      <c r="J86" s="206"/>
      <c r="K86" s="206"/>
      <c r="L86" s="206"/>
      <c r="M86" s="206"/>
      <c r="N86" s="206"/>
      <c r="O86" s="206"/>
      <c r="P86" s="137"/>
    </row>
    <row r="87" spans="1:16" x14ac:dyDescent="0.3">
      <c r="A87" s="206"/>
      <c r="B87" s="206"/>
      <c r="C87" s="206"/>
      <c r="D87" s="206"/>
      <c r="E87" s="206"/>
      <c r="F87" s="206"/>
      <c r="G87" s="206"/>
      <c r="H87" s="206"/>
      <c r="I87" s="206"/>
      <c r="J87" s="206"/>
      <c r="K87" s="206"/>
      <c r="L87" s="206"/>
      <c r="M87" s="206"/>
      <c r="N87" s="206"/>
      <c r="O87" s="206"/>
      <c r="P87" s="137"/>
    </row>
    <row r="88" spans="1:16" x14ac:dyDescent="0.3">
      <c r="A88" s="206"/>
      <c r="B88" s="206"/>
      <c r="C88" s="206"/>
      <c r="D88" s="206"/>
      <c r="E88" s="206"/>
      <c r="F88" s="206"/>
      <c r="G88" s="206"/>
      <c r="H88" s="206"/>
      <c r="I88" s="206"/>
      <c r="J88" s="206"/>
      <c r="K88" s="206"/>
      <c r="L88" s="206"/>
      <c r="M88" s="206"/>
      <c r="N88" s="206"/>
      <c r="O88" s="206"/>
      <c r="P88" s="137"/>
    </row>
    <row r="89" spans="1:16" x14ac:dyDescent="0.3">
      <c r="A89" s="206"/>
      <c r="B89" s="206"/>
      <c r="C89" s="206"/>
      <c r="D89" s="206"/>
      <c r="E89" s="206"/>
      <c r="F89" s="206"/>
      <c r="G89" s="206"/>
      <c r="H89" s="206"/>
      <c r="I89" s="206"/>
      <c r="J89" s="206"/>
      <c r="K89" s="206"/>
      <c r="L89" s="206"/>
      <c r="M89" s="206"/>
      <c r="N89" s="206"/>
      <c r="O89" s="206"/>
      <c r="P89" s="137"/>
    </row>
    <row r="90" spans="1:16" x14ac:dyDescent="0.3">
      <c r="A90" s="206"/>
      <c r="B90" s="206"/>
      <c r="C90" s="206"/>
      <c r="D90" s="206"/>
      <c r="E90" s="206"/>
      <c r="F90" s="206"/>
      <c r="G90" s="206"/>
      <c r="H90" s="206"/>
      <c r="I90" s="206"/>
      <c r="J90" s="206"/>
      <c r="K90" s="206"/>
      <c r="L90" s="206"/>
      <c r="M90" s="206"/>
      <c r="N90" s="206"/>
      <c r="O90" s="206"/>
      <c r="P90" s="137"/>
    </row>
    <row r="91" spans="1:16" x14ac:dyDescent="0.3">
      <c r="A91" s="206"/>
      <c r="B91" s="206"/>
      <c r="C91" s="206"/>
      <c r="D91" s="206"/>
      <c r="E91" s="206"/>
      <c r="F91" s="206"/>
      <c r="G91" s="206"/>
      <c r="H91" s="206"/>
      <c r="I91" s="206"/>
      <c r="J91" s="206"/>
      <c r="K91" s="206"/>
      <c r="L91" s="206"/>
      <c r="M91" s="206"/>
      <c r="N91" s="206"/>
      <c r="O91" s="206"/>
      <c r="P91" s="137"/>
    </row>
    <row r="92" spans="1:16" x14ac:dyDescent="0.3">
      <c r="A92" s="206"/>
      <c r="B92" s="206"/>
      <c r="C92" s="206"/>
      <c r="D92" s="206"/>
      <c r="E92" s="206"/>
      <c r="F92" s="206"/>
      <c r="G92" s="206"/>
      <c r="H92" s="206"/>
      <c r="I92" s="206"/>
      <c r="J92" s="206"/>
      <c r="K92" s="206"/>
      <c r="L92" s="206"/>
      <c r="M92" s="206"/>
      <c r="N92" s="206"/>
      <c r="O92" s="206"/>
      <c r="P92" s="137"/>
    </row>
    <row r="93" spans="1:16" x14ac:dyDescent="0.3">
      <c r="A93" s="206"/>
      <c r="B93" s="206"/>
      <c r="C93" s="206"/>
      <c r="D93" s="206"/>
      <c r="E93" s="206"/>
      <c r="F93" s="206"/>
      <c r="G93" s="206"/>
      <c r="H93" s="206"/>
      <c r="I93" s="206"/>
      <c r="J93" s="206"/>
      <c r="K93" s="206"/>
      <c r="L93" s="206"/>
      <c r="M93" s="206"/>
      <c r="N93" s="206"/>
      <c r="O93" s="206"/>
      <c r="P93" s="137"/>
    </row>
    <row r="94" spans="1:16" x14ac:dyDescent="0.3">
      <c r="A94" s="206"/>
      <c r="B94" s="206"/>
      <c r="C94" s="206"/>
      <c r="D94" s="206"/>
      <c r="E94" s="206"/>
      <c r="F94" s="206"/>
      <c r="G94" s="206"/>
      <c r="H94" s="206"/>
      <c r="I94" s="206"/>
      <c r="J94" s="206"/>
      <c r="K94" s="206"/>
      <c r="L94" s="206"/>
      <c r="M94" s="206"/>
      <c r="N94" s="206"/>
      <c r="O94" s="206"/>
      <c r="P94" s="137"/>
    </row>
    <row r="95" spans="1:16" x14ac:dyDescent="0.3">
      <c r="A95" s="206"/>
      <c r="B95" s="206"/>
      <c r="C95" s="206"/>
      <c r="D95" s="206"/>
      <c r="E95" s="206"/>
      <c r="F95" s="206"/>
      <c r="G95" s="206"/>
      <c r="H95" s="206"/>
      <c r="I95" s="206"/>
      <c r="J95" s="206"/>
      <c r="K95" s="206"/>
      <c r="L95" s="206"/>
      <c r="M95" s="206"/>
      <c r="N95" s="206"/>
      <c r="O95" s="206"/>
      <c r="P95" s="137"/>
    </row>
    <row r="96" spans="1:16" x14ac:dyDescent="0.3">
      <c r="A96" s="206"/>
      <c r="B96" s="206"/>
      <c r="C96" s="206"/>
      <c r="D96" s="206"/>
      <c r="E96" s="206"/>
      <c r="F96" s="206"/>
      <c r="G96" s="206"/>
      <c r="H96" s="206"/>
      <c r="I96" s="206"/>
      <c r="J96" s="206"/>
      <c r="K96" s="206"/>
      <c r="L96" s="206"/>
      <c r="M96" s="206"/>
      <c r="N96" s="206"/>
      <c r="O96" s="206"/>
      <c r="P96" s="137"/>
    </row>
    <row r="97" spans="1:15" x14ac:dyDescent="0.3">
      <c r="A97" s="206"/>
      <c r="B97" s="206"/>
      <c r="C97" s="206"/>
      <c r="D97" s="206"/>
      <c r="E97" s="206"/>
      <c r="F97" s="206"/>
      <c r="G97" s="206"/>
      <c r="H97" s="206"/>
      <c r="I97" s="206"/>
      <c r="J97" s="206"/>
      <c r="K97" s="206"/>
      <c r="L97" s="206"/>
      <c r="M97" s="206"/>
      <c r="N97" s="206"/>
      <c r="O97" s="206"/>
    </row>
    <row r="98" spans="1:15" x14ac:dyDescent="0.3">
      <c r="A98" s="206"/>
      <c r="B98" s="206"/>
      <c r="C98" s="206"/>
      <c r="D98" s="206"/>
      <c r="E98" s="206"/>
      <c r="F98" s="206"/>
      <c r="G98" s="206"/>
      <c r="H98" s="206"/>
      <c r="I98" s="206"/>
      <c r="J98" s="206"/>
      <c r="K98" s="206"/>
      <c r="L98" s="206"/>
      <c r="M98" s="206"/>
      <c r="N98" s="206"/>
      <c r="O98" s="206"/>
    </row>
    <row r="99" spans="1:15" x14ac:dyDescent="0.3">
      <c r="A99" s="206"/>
      <c r="B99" s="206"/>
      <c r="C99" s="206"/>
      <c r="D99" s="206"/>
      <c r="E99" s="206"/>
      <c r="F99" s="206"/>
      <c r="G99" s="206"/>
      <c r="H99" s="206"/>
      <c r="I99" s="206"/>
      <c r="J99" s="206"/>
      <c r="K99" s="206"/>
      <c r="L99" s="206"/>
      <c r="M99" s="206"/>
      <c r="N99" s="206"/>
      <c r="O99" s="206"/>
    </row>
    <row r="100" spans="1:15" x14ac:dyDescent="0.3">
      <c r="A100" s="206"/>
      <c r="B100" s="206"/>
      <c r="C100" s="206"/>
      <c r="D100" s="206"/>
      <c r="E100" s="206"/>
      <c r="F100" s="206"/>
      <c r="G100" s="206"/>
      <c r="H100" s="206"/>
      <c r="I100" s="206"/>
      <c r="J100" s="206"/>
      <c r="K100" s="206"/>
      <c r="L100" s="206"/>
      <c r="M100" s="206"/>
      <c r="N100" s="206"/>
      <c r="O100" s="206"/>
    </row>
    <row r="101" spans="1:15" x14ac:dyDescent="0.3">
      <c r="A101" s="206"/>
      <c r="B101" s="206"/>
      <c r="C101" s="206"/>
      <c r="D101" s="206"/>
      <c r="E101" s="206"/>
      <c r="F101" s="206"/>
      <c r="G101" s="206"/>
      <c r="H101" s="206"/>
      <c r="I101" s="206"/>
      <c r="J101" s="206"/>
      <c r="K101" s="206"/>
      <c r="L101" s="206"/>
      <c r="M101" s="206"/>
      <c r="N101" s="206"/>
      <c r="O101" s="206"/>
    </row>
    <row r="102" spans="1:15" x14ac:dyDescent="0.3">
      <c r="A102" s="206"/>
      <c r="B102" s="206"/>
      <c r="C102" s="206"/>
      <c r="D102" s="206"/>
      <c r="E102" s="206"/>
      <c r="F102" s="206"/>
      <c r="G102" s="206"/>
      <c r="H102" s="206"/>
      <c r="I102" s="206"/>
      <c r="J102" s="206"/>
      <c r="K102" s="206"/>
      <c r="L102" s="206"/>
      <c r="M102" s="206"/>
      <c r="N102" s="206"/>
      <c r="O102" s="206"/>
    </row>
    <row r="103" spans="1:15" x14ac:dyDescent="0.3">
      <c r="A103" s="206"/>
      <c r="B103" s="206"/>
      <c r="C103" s="206"/>
      <c r="D103" s="206"/>
      <c r="E103" s="206"/>
      <c r="F103" s="206"/>
      <c r="G103" s="206"/>
      <c r="H103" s="206"/>
      <c r="I103" s="206"/>
      <c r="J103" s="206"/>
      <c r="K103" s="206"/>
      <c r="L103" s="206"/>
      <c r="M103" s="206"/>
      <c r="N103" s="206"/>
      <c r="O103" s="206"/>
    </row>
    <row r="104" spans="1:15" x14ac:dyDescent="0.3">
      <c r="A104" s="206"/>
      <c r="B104" s="206"/>
      <c r="C104" s="206"/>
      <c r="D104" s="206"/>
      <c r="E104" s="206"/>
      <c r="F104" s="206"/>
      <c r="G104" s="206"/>
      <c r="H104" s="206"/>
      <c r="I104" s="206"/>
      <c r="J104" s="206"/>
      <c r="K104" s="206"/>
      <c r="L104" s="206"/>
      <c r="M104" s="206"/>
      <c r="N104" s="206"/>
      <c r="O104" s="206"/>
    </row>
    <row r="105" spans="1:15" x14ac:dyDescent="0.3">
      <c r="A105" s="206"/>
      <c r="B105" s="206"/>
      <c r="C105" s="206"/>
      <c r="D105" s="206"/>
      <c r="E105" s="206"/>
      <c r="F105" s="206"/>
      <c r="G105" s="206"/>
      <c r="H105" s="206"/>
      <c r="I105" s="206"/>
      <c r="J105" s="206"/>
      <c r="K105" s="206"/>
      <c r="L105" s="206"/>
      <c r="M105" s="206"/>
      <c r="N105" s="206"/>
      <c r="O105" s="206"/>
    </row>
    <row r="106" spans="1:15" x14ac:dyDescent="0.3">
      <c r="A106" s="206"/>
      <c r="B106" s="206"/>
      <c r="C106" s="206"/>
      <c r="D106" s="206"/>
      <c r="E106" s="206"/>
      <c r="F106" s="206"/>
      <c r="G106" s="206"/>
      <c r="H106" s="206"/>
      <c r="I106" s="206"/>
      <c r="J106" s="206"/>
      <c r="K106" s="206"/>
      <c r="L106" s="206"/>
      <c r="M106" s="206"/>
      <c r="N106" s="206"/>
      <c r="O106" s="206"/>
    </row>
    <row r="107" spans="1:15" x14ac:dyDescent="0.3">
      <c r="A107" s="206"/>
      <c r="B107" s="206"/>
      <c r="C107" s="206"/>
      <c r="D107" s="206"/>
      <c r="E107" s="206"/>
      <c r="F107" s="206"/>
      <c r="G107" s="206"/>
      <c r="H107" s="206"/>
      <c r="I107" s="206"/>
      <c r="J107" s="206"/>
      <c r="K107" s="206"/>
      <c r="L107" s="206"/>
      <c r="M107" s="206"/>
      <c r="N107" s="206"/>
      <c r="O107" s="206"/>
    </row>
    <row r="108" spans="1:15" x14ac:dyDescent="0.3">
      <c r="A108" s="206"/>
      <c r="B108" s="206"/>
      <c r="C108" s="206"/>
      <c r="D108" s="206"/>
      <c r="E108" s="206"/>
      <c r="F108" s="206"/>
      <c r="G108" s="206"/>
      <c r="H108" s="206"/>
      <c r="I108" s="206"/>
      <c r="J108" s="206"/>
      <c r="K108" s="206"/>
      <c r="L108" s="206"/>
      <c r="M108" s="206"/>
      <c r="N108" s="206"/>
      <c r="O108" s="206"/>
    </row>
    <row r="109" spans="1:15" x14ac:dyDescent="0.3">
      <c r="A109" s="206"/>
      <c r="B109" s="206"/>
      <c r="C109" s="206"/>
      <c r="D109" s="206"/>
      <c r="E109" s="206"/>
      <c r="F109" s="206"/>
      <c r="G109" s="206"/>
      <c r="H109" s="206"/>
      <c r="I109" s="206"/>
      <c r="J109" s="206"/>
      <c r="K109" s="206"/>
      <c r="L109" s="206"/>
      <c r="M109" s="206"/>
      <c r="N109" s="206"/>
      <c r="O109" s="206"/>
    </row>
    <row r="110" spans="1:15" x14ac:dyDescent="0.3">
      <c r="A110" s="206"/>
      <c r="B110" s="206"/>
      <c r="C110" s="206"/>
      <c r="D110" s="206"/>
      <c r="E110" s="206"/>
      <c r="F110" s="206"/>
      <c r="G110" s="206"/>
      <c r="H110" s="206"/>
      <c r="I110" s="206"/>
      <c r="J110" s="206"/>
      <c r="K110" s="206"/>
      <c r="L110" s="206"/>
      <c r="M110" s="206"/>
      <c r="N110" s="206"/>
      <c r="O110" s="206"/>
    </row>
    <row r="111" spans="1:15" x14ac:dyDescent="0.3">
      <c r="A111" s="206"/>
      <c r="B111" s="206"/>
      <c r="C111" s="206"/>
      <c r="D111" s="206"/>
      <c r="E111" s="206"/>
      <c r="F111" s="206"/>
      <c r="G111" s="206"/>
      <c r="H111" s="206"/>
      <c r="I111" s="206"/>
      <c r="J111" s="206"/>
      <c r="K111" s="206"/>
      <c r="L111" s="206"/>
      <c r="M111" s="206"/>
      <c r="N111" s="206"/>
      <c r="O111" s="206"/>
    </row>
    <row r="112" spans="1:15" x14ac:dyDescent="0.3">
      <c r="A112" s="206"/>
      <c r="B112" s="206"/>
      <c r="C112" s="206"/>
      <c r="D112" s="206"/>
      <c r="E112" s="206"/>
      <c r="F112" s="206"/>
      <c r="G112" s="206"/>
      <c r="H112" s="206"/>
      <c r="I112" s="206"/>
      <c r="J112" s="206"/>
      <c r="K112" s="206"/>
      <c r="L112" s="206"/>
      <c r="M112" s="206"/>
      <c r="N112" s="206"/>
      <c r="O112" s="206"/>
    </row>
    <row r="113" spans="1:15" x14ac:dyDescent="0.3">
      <c r="A113" s="206"/>
      <c r="B113" s="206"/>
      <c r="C113" s="206"/>
      <c r="D113" s="206"/>
      <c r="E113" s="206"/>
      <c r="F113" s="206"/>
      <c r="G113" s="206"/>
      <c r="H113" s="206"/>
      <c r="I113" s="206"/>
      <c r="J113" s="206"/>
      <c r="K113" s="206"/>
      <c r="L113" s="206"/>
      <c r="M113" s="206"/>
      <c r="N113" s="206"/>
      <c r="O113" s="206"/>
    </row>
    <row r="114" spans="1:15" x14ac:dyDescent="0.3">
      <c r="A114" s="206"/>
      <c r="B114" s="206"/>
      <c r="C114" s="206"/>
      <c r="D114" s="206"/>
      <c r="E114" s="206"/>
      <c r="F114" s="206"/>
      <c r="G114" s="206"/>
      <c r="H114" s="206"/>
      <c r="I114" s="206"/>
      <c r="J114" s="206"/>
      <c r="K114" s="206"/>
      <c r="L114" s="206"/>
      <c r="M114" s="206"/>
      <c r="N114" s="206"/>
      <c r="O114" s="206"/>
    </row>
    <row r="115" spans="1:15" x14ac:dyDescent="0.3">
      <c r="A115" s="206"/>
      <c r="B115" s="206"/>
      <c r="C115" s="206"/>
      <c r="D115" s="206"/>
      <c r="E115" s="206"/>
      <c r="F115" s="206"/>
      <c r="G115" s="206"/>
      <c r="H115" s="206"/>
      <c r="I115" s="206"/>
      <c r="J115" s="206"/>
      <c r="K115" s="206"/>
      <c r="L115" s="206"/>
      <c r="M115" s="206"/>
      <c r="N115" s="206"/>
      <c r="O115" s="206"/>
    </row>
    <row r="116" spans="1:15" x14ac:dyDescent="0.3">
      <c r="A116" s="206"/>
      <c r="B116" s="206"/>
      <c r="C116" s="206"/>
      <c r="D116" s="206"/>
      <c r="E116" s="206"/>
      <c r="F116" s="206"/>
      <c r="G116" s="206"/>
      <c r="H116" s="206"/>
      <c r="I116" s="206"/>
      <c r="J116" s="206"/>
      <c r="K116" s="206"/>
      <c r="L116" s="206"/>
      <c r="M116" s="206"/>
      <c r="N116" s="206"/>
      <c r="O116" s="206"/>
    </row>
    <row r="117" spans="1:15" x14ac:dyDescent="0.3">
      <c r="A117" s="206"/>
      <c r="B117" s="206"/>
      <c r="C117" s="206"/>
      <c r="D117" s="206"/>
      <c r="E117" s="206"/>
      <c r="F117" s="206"/>
      <c r="G117" s="206"/>
      <c r="H117" s="206"/>
      <c r="I117" s="206"/>
      <c r="J117" s="206"/>
      <c r="K117" s="206"/>
      <c r="L117" s="206"/>
      <c r="M117" s="206"/>
      <c r="N117" s="206"/>
      <c r="O117" s="206"/>
    </row>
    <row r="118" spans="1:15" x14ac:dyDescent="0.3">
      <c r="A118" s="206"/>
      <c r="B118" s="206"/>
      <c r="C118" s="206"/>
      <c r="D118" s="206"/>
      <c r="E118" s="206"/>
      <c r="F118" s="206"/>
      <c r="G118" s="206"/>
      <c r="H118" s="206"/>
      <c r="I118" s="206"/>
      <c r="J118" s="206"/>
      <c r="K118" s="206"/>
      <c r="L118" s="206"/>
      <c r="M118" s="206"/>
      <c r="N118" s="206"/>
      <c r="O118" s="206"/>
    </row>
    <row r="119" spans="1:15" x14ac:dyDescent="0.3">
      <c r="A119" s="206"/>
      <c r="B119" s="206"/>
      <c r="C119" s="206"/>
      <c r="D119" s="206"/>
      <c r="E119" s="206"/>
      <c r="F119" s="206"/>
      <c r="G119" s="206"/>
      <c r="H119" s="206"/>
      <c r="I119" s="206"/>
      <c r="J119" s="206"/>
      <c r="K119" s="206"/>
      <c r="L119" s="206"/>
      <c r="M119" s="206"/>
      <c r="N119" s="206"/>
      <c r="O119" s="206"/>
    </row>
    <row r="120" spans="1:15" x14ac:dyDescent="0.3">
      <c r="A120" s="206"/>
      <c r="B120" s="206"/>
      <c r="C120" s="206"/>
      <c r="D120" s="206"/>
      <c r="E120" s="206"/>
      <c r="F120" s="206"/>
      <c r="G120" s="206"/>
      <c r="H120" s="206"/>
      <c r="I120" s="206"/>
      <c r="J120" s="206"/>
      <c r="K120" s="206"/>
      <c r="L120" s="206"/>
      <c r="M120" s="206"/>
      <c r="N120" s="206"/>
      <c r="O120" s="206"/>
    </row>
    <row r="121" spans="1:15" x14ac:dyDescent="0.3">
      <c r="A121" s="206"/>
      <c r="B121" s="206"/>
      <c r="C121" s="206"/>
      <c r="D121" s="206"/>
      <c r="E121" s="206"/>
      <c r="F121" s="206"/>
      <c r="G121" s="206"/>
      <c r="H121" s="206"/>
      <c r="I121" s="206"/>
      <c r="J121" s="206"/>
      <c r="K121" s="206"/>
      <c r="L121" s="206"/>
      <c r="M121" s="206"/>
      <c r="N121" s="206"/>
      <c r="O121" s="206"/>
    </row>
    <row r="122" spans="1:15" x14ac:dyDescent="0.3">
      <c r="A122" s="206"/>
      <c r="B122" s="206"/>
      <c r="C122" s="206"/>
      <c r="D122" s="206"/>
      <c r="E122" s="206"/>
      <c r="F122" s="206"/>
      <c r="G122" s="206"/>
      <c r="H122" s="206"/>
      <c r="I122" s="206"/>
      <c r="J122" s="206"/>
      <c r="K122" s="206"/>
      <c r="L122" s="206"/>
      <c r="M122" s="206"/>
      <c r="N122" s="206"/>
      <c r="O122" s="206"/>
    </row>
    <row r="123" spans="1:15" x14ac:dyDescent="0.3">
      <c r="A123" s="206"/>
      <c r="B123" s="206"/>
      <c r="C123" s="206"/>
      <c r="D123" s="206"/>
      <c r="E123" s="206"/>
      <c r="F123" s="206"/>
      <c r="G123" s="206"/>
      <c r="H123" s="206"/>
      <c r="I123" s="206"/>
      <c r="J123" s="206"/>
      <c r="K123" s="206"/>
      <c r="L123" s="206"/>
      <c r="M123" s="206"/>
      <c r="N123" s="206"/>
      <c r="O123" s="206"/>
    </row>
    <row r="124" spans="1:15" x14ac:dyDescent="0.3">
      <c r="A124" s="206"/>
      <c r="B124" s="206"/>
      <c r="C124" s="206"/>
      <c r="D124" s="206"/>
      <c r="E124" s="206"/>
      <c r="F124" s="206"/>
      <c r="G124" s="206"/>
      <c r="H124" s="206"/>
      <c r="I124" s="206"/>
      <c r="J124" s="206"/>
      <c r="K124" s="206"/>
      <c r="L124" s="206"/>
      <c r="M124" s="206"/>
      <c r="N124" s="206"/>
      <c r="O124" s="206"/>
    </row>
    <row r="125" spans="1:15" x14ac:dyDescent="0.3">
      <c r="A125" s="206"/>
      <c r="B125" s="206"/>
      <c r="C125" s="206"/>
      <c r="D125" s="206"/>
      <c r="E125" s="206"/>
      <c r="F125" s="206"/>
      <c r="G125" s="206"/>
      <c r="H125" s="206"/>
      <c r="I125" s="206"/>
      <c r="J125" s="206"/>
      <c r="K125" s="206"/>
      <c r="L125" s="206"/>
      <c r="M125" s="206"/>
      <c r="N125" s="206"/>
      <c r="O125" s="206"/>
    </row>
    <row r="126" spans="1:15" x14ac:dyDescent="0.3">
      <c r="A126" s="206"/>
      <c r="B126" s="206"/>
      <c r="C126" s="206"/>
      <c r="D126" s="206"/>
      <c r="E126" s="206"/>
      <c r="F126" s="206"/>
      <c r="G126" s="206"/>
      <c r="H126" s="206"/>
      <c r="I126" s="206"/>
      <c r="J126" s="206"/>
      <c r="K126" s="206"/>
      <c r="L126" s="206"/>
      <c r="M126" s="206"/>
      <c r="N126" s="206"/>
      <c r="O126" s="206"/>
    </row>
    <row r="127" spans="1:15" x14ac:dyDescent="0.3">
      <c r="A127" s="206"/>
      <c r="B127" s="206"/>
      <c r="C127" s="206"/>
      <c r="D127" s="206"/>
      <c r="E127" s="206"/>
      <c r="F127" s="206"/>
      <c r="G127" s="206"/>
      <c r="H127" s="206"/>
      <c r="I127" s="206"/>
      <c r="J127" s="206"/>
      <c r="K127" s="206"/>
      <c r="L127" s="206"/>
      <c r="M127" s="206"/>
      <c r="N127" s="206"/>
      <c r="O127" s="206"/>
    </row>
    <row r="128" spans="1:15" x14ac:dyDescent="0.3">
      <c r="A128" s="206"/>
      <c r="B128" s="206"/>
      <c r="C128" s="206"/>
      <c r="D128" s="206"/>
      <c r="E128" s="206"/>
      <c r="F128" s="206"/>
      <c r="G128" s="206"/>
      <c r="H128" s="206"/>
      <c r="I128" s="206"/>
      <c r="J128" s="206"/>
      <c r="K128" s="206"/>
      <c r="L128" s="206"/>
      <c r="M128" s="206"/>
      <c r="N128" s="206"/>
      <c r="O128" s="206"/>
    </row>
    <row r="129" spans="1:15" x14ac:dyDescent="0.3">
      <c r="A129" s="206"/>
      <c r="B129" s="206"/>
      <c r="C129" s="206"/>
      <c r="D129" s="206"/>
      <c r="E129" s="206"/>
      <c r="F129" s="206"/>
      <c r="G129" s="206"/>
      <c r="H129" s="206"/>
      <c r="I129" s="206"/>
      <c r="J129" s="206"/>
      <c r="K129" s="206"/>
      <c r="L129" s="206"/>
      <c r="M129" s="206"/>
      <c r="N129" s="206"/>
      <c r="O129" s="206"/>
    </row>
    <row r="130" spans="1:15" x14ac:dyDescent="0.3">
      <c r="A130" s="206"/>
      <c r="B130" s="206"/>
      <c r="C130" s="206"/>
      <c r="D130" s="206"/>
      <c r="E130" s="206"/>
      <c r="F130" s="206"/>
      <c r="G130" s="206"/>
      <c r="H130" s="206"/>
      <c r="I130" s="206"/>
      <c r="J130" s="206"/>
      <c r="K130" s="206"/>
      <c r="L130" s="206"/>
      <c r="M130" s="206"/>
      <c r="N130" s="206"/>
      <c r="O130" s="206"/>
    </row>
    <row r="131" spans="1:15" x14ac:dyDescent="0.3">
      <c r="A131" s="206"/>
      <c r="B131" s="206"/>
      <c r="C131" s="206"/>
      <c r="D131" s="206"/>
      <c r="E131" s="206"/>
      <c r="F131" s="206"/>
      <c r="G131" s="206"/>
      <c r="H131" s="206"/>
      <c r="I131" s="206"/>
      <c r="J131" s="206"/>
      <c r="K131" s="206"/>
      <c r="L131" s="206"/>
      <c r="M131" s="206"/>
      <c r="N131" s="206"/>
      <c r="O131" s="206"/>
    </row>
    <row r="132" spans="1:15" x14ac:dyDescent="0.3">
      <c r="A132" s="206"/>
      <c r="B132" s="206"/>
      <c r="C132" s="206"/>
      <c r="D132" s="206"/>
      <c r="E132" s="206"/>
      <c r="F132" s="206"/>
      <c r="G132" s="206"/>
      <c r="H132" s="206"/>
      <c r="I132" s="206"/>
      <c r="J132" s="206"/>
      <c r="K132" s="206"/>
      <c r="L132" s="206"/>
      <c r="M132" s="206"/>
      <c r="N132" s="206"/>
      <c r="O132" s="206"/>
    </row>
    <row r="133" spans="1:15" x14ac:dyDescent="0.3">
      <c r="A133" s="206"/>
      <c r="B133" s="206"/>
      <c r="C133" s="206"/>
      <c r="D133" s="206"/>
      <c r="E133" s="206"/>
      <c r="F133" s="206"/>
      <c r="G133" s="206"/>
      <c r="H133" s="206"/>
      <c r="I133" s="206"/>
      <c r="J133" s="206"/>
      <c r="K133" s="206"/>
      <c r="L133" s="206"/>
      <c r="M133" s="206"/>
      <c r="N133" s="206"/>
      <c r="O133" s="206"/>
    </row>
    <row r="134" spans="1:15" x14ac:dyDescent="0.3">
      <c r="A134" s="206"/>
      <c r="B134" s="206"/>
      <c r="C134" s="206"/>
      <c r="D134" s="206"/>
      <c r="E134" s="206"/>
      <c r="F134" s="206"/>
      <c r="G134" s="206"/>
      <c r="H134" s="206"/>
      <c r="I134" s="206"/>
      <c r="J134" s="206"/>
      <c r="K134" s="206"/>
      <c r="L134" s="206"/>
      <c r="M134" s="206"/>
      <c r="N134" s="206"/>
      <c r="O134" s="206"/>
    </row>
    <row r="135" spans="1:15" x14ac:dyDescent="0.3">
      <c r="A135" s="206"/>
      <c r="B135" s="206"/>
      <c r="C135" s="206"/>
      <c r="D135" s="206"/>
      <c r="E135" s="206"/>
      <c r="F135" s="206"/>
      <c r="G135" s="206"/>
      <c r="H135" s="206"/>
      <c r="I135" s="206"/>
      <c r="J135" s="206"/>
      <c r="K135" s="206"/>
      <c r="L135" s="206"/>
      <c r="M135" s="206"/>
      <c r="N135" s="206"/>
      <c r="O135" s="206"/>
    </row>
    <row r="136" spans="1:15" x14ac:dyDescent="0.3">
      <c r="A136" s="206"/>
      <c r="B136" s="206"/>
      <c r="C136" s="206"/>
      <c r="D136" s="206"/>
      <c r="E136" s="206"/>
      <c r="F136" s="206"/>
      <c r="G136" s="206"/>
      <c r="H136" s="206"/>
      <c r="I136" s="206"/>
      <c r="J136" s="206"/>
      <c r="K136" s="206"/>
      <c r="L136" s="206"/>
      <c r="M136" s="206"/>
      <c r="N136" s="206"/>
      <c r="O136" s="206"/>
    </row>
    <row r="137" spans="1:15" x14ac:dyDescent="0.3">
      <c r="A137" s="206"/>
      <c r="B137" s="206"/>
      <c r="C137" s="206"/>
      <c r="D137" s="206"/>
      <c r="E137" s="206"/>
      <c r="F137" s="206"/>
      <c r="G137" s="206"/>
      <c r="H137" s="206"/>
      <c r="I137" s="206"/>
      <c r="J137" s="206"/>
      <c r="K137" s="206"/>
      <c r="L137" s="206"/>
      <c r="M137" s="206"/>
      <c r="N137" s="206"/>
      <c r="O137" s="206"/>
    </row>
    <row r="138" spans="1:15" x14ac:dyDescent="0.3">
      <c r="A138" s="206"/>
      <c r="B138" s="206"/>
      <c r="C138" s="206"/>
      <c r="D138" s="206"/>
      <c r="E138" s="206"/>
      <c r="F138" s="206"/>
      <c r="G138" s="206"/>
      <c r="H138" s="206"/>
      <c r="I138" s="206"/>
      <c r="J138" s="206"/>
      <c r="K138" s="206"/>
      <c r="L138" s="206"/>
      <c r="M138" s="206"/>
      <c r="N138" s="206"/>
      <c r="O138" s="206"/>
    </row>
    <row r="139" spans="1:15" x14ac:dyDescent="0.3">
      <c r="A139" s="206"/>
      <c r="B139" s="206"/>
      <c r="C139" s="206"/>
      <c r="D139" s="206"/>
      <c r="E139" s="206"/>
      <c r="F139" s="206"/>
      <c r="G139" s="206"/>
      <c r="H139" s="206"/>
      <c r="I139" s="206"/>
      <c r="J139" s="206"/>
      <c r="K139" s="206"/>
      <c r="L139" s="206"/>
      <c r="M139" s="206"/>
      <c r="N139" s="206"/>
      <c r="O139" s="206"/>
    </row>
    <row r="140" spans="1:15" x14ac:dyDescent="0.3">
      <c r="A140" s="206"/>
      <c r="B140" s="206"/>
      <c r="C140" s="206"/>
      <c r="D140" s="206"/>
      <c r="E140" s="206"/>
      <c r="F140" s="206"/>
      <c r="G140" s="206"/>
      <c r="H140" s="206"/>
      <c r="I140" s="206"/>
      <c r="J140" s="206"/>
      <c r="K140" s="206"/>
      <c r="L140" s="206"/>
      <c r="M140" s="206"/>
      <c r="N140" s="206"/>
      <c r="O140" s="206"/>
    </row>
    <row r="141" spans="1:15" x14ac:dyDescent="0.3">
      <c r="A141" s="206"/>
      <c r="B141" s="206"/>
      <c r="C141" s="206"/>
      <c r="D141" s="206"/>
      <c r="E141" s="206"/>
      <c r="F141" s="206"/>
      <c r="G141" s="206"/>
      <c r="H141" s="206"/>
      <c r="I141" s="206"/>
      <c r="J141" s="206"/>
      <c r="K141" s="206"/>
      <c r="L141" s="206"/>
      <c r="M141" s="206"/>
      <c r="N141" s="206"/>
      <c r="O141" s="206"/>
    </row>
    <row r="142" spans="1:15" x14ac:dyDescent="0.3">
      <c r="A142" s="206"/>
      <c r="B142" s="206"/>
      <c r="C142" s="206"/>
      <c r="D142" s="206"/>
      <c r="E142" s="206"/>
      <c r="F142" s="206"/>
      <c r="G142" s="206"/>
      <c r="H142" s="206"/>
      <c r="I142" s="206"/>
      <c r="J142" s="206"/>
      <c r="K142" s="206"/>
      <c r="L142" s="206"/>
      <c r="M142" s="206"/>
      <c r="N142" s="206"/>
      <c r="O142" s="206"/>
    </row>
    <row r="143" spans="1:15" x14ac:dyDescent="0.3">
      <c r="A143" s="206"/>
      <c r="B143" s="206"/>
      <c r="C143" s="206"/>
      <c r="D143" s="206"/>
      <c r="E143" s="206"/>
      <c r="F143" s="206"/>
      <c r="G143" s="206"/>
      <c r="H143" s="206"/>
      <c r="I143" s="206"/>
      <c r="J143" s="206"/>
      <c r="K143" s="206"/>
      <c r="L143" s="206"/>
      <c r="M143" s="206"/>
      <c r="N143" s="206"/>
      <c r="O143" s="206"/>
    </row>
    <row r="144" spans="1:15" x14ac:dyDescent="0.3">
      <c r="A144" s="206"/>
      <c r="B144" s="206"/>
      <c r="C144" s="206"/>
      <c r="D144" s="206"/>
      <c r="E144" s="206"/>
      <c r="F144" s="206"/>
      <c r="G144" s="206"/>
      <c r="H144" s="206"/>
      <c r="I144" s="206"/>
      <c r="J144" s="206"/>
      <c r="K144" s="206"/>
      <c r="L144" s="206"/>
      <c r="M144" s="206"/>
      <c r="N144" s="206"/>
      <c r="O144" s="206"/>
    </row>
    <row r="145" spans="1:15" x14ac:dyDescent="0.3">
      <c r="A145" s="206"/>
      <c r="B145" s="206"/>
      <c r="C145" s="206"/>
      <c r="D145" s="206"/>
      <c r="E145" s="206"/>
      <c r="F145" s="206"/>
      <c r="G145" s="206"/>
      <c r="H145" s="206"/>
      <c r="I145" s="206"/>
      <c r="J145" s="206"/>
      <c r="K145" s="206"/>
      <c r="L145" s="206"/>
      <c r="M145" s="206"/>
      <c r="N145" s="206"/>
      <c r="O145" s="206"/>
    </row>
    <row r="146" spans="1:15" x14ac:dyDescent="0.3">
      <c r="A146" s="206"/>
      <c r="B146" s="206"/>
      <c r="C146" s="206"/>
      <c r="D146" s="206"/>
      <c r="E146" s="206"/>
      <c r="F146" s="206"/>
      <c r="G146" s="206"/>
      <c r="H146" s="206"/>
      <c r="I146" s="206"/>
      <c r="J146" s="206"/>
      <c r="K146" s="206"/>
      <c r="L146" s="206"/>
      <c r="M146" s="206"/>
      <c r="N146" s="206"/>
      <c r="O146" s="206"/>
    </row>
    <row r="147" spans="1:15" x14ac:dyDescent="0.3">
      <c r="A147" s="206"/>
      <c r="B147" s="206"/>
      <c r="C147" s="206"/>
      <c r="D147" s="206"/>
      <c r="E147" s="206"/>
      <c r="F147" s="206"/>
      <c r="G147" s="206"/>
      <c r="H147" s="206"/>
      <c r="I147" s="206"/>
      <c r="J147" s="206"/>
      <c r="K147" s="206"/>
      <c r="L147" s="206"/>
      <c r="M147" s="206"/>
      <c r="N147" s="206"/>
      <c r="O147" s="206"/>
    </row>
    <row r="148" spans="1:15" x14ac:dyDescent="0.3">
      <c r="A148" s="206"/>
      <c r="B148" s="206"/>
      <c r="C148" s="206"/>
      <c r="D148" s="206"/>
      <c r="E148" s="206"/>
      <c r="F148" s="206"/>
      <c r="G148" s="206"/>
      <c r="H148" s="206"/>
      <c r="I148" s="206"/>
      <c r="J148" s="206"/>
      <c r="K148" s="206"/>
      <c r="L148" s="206"/>
      <c r="M148" s="206"/>
      <c r="N148" s="206"/>
      <c r="O148" s="206"/>
    </row>
    <row r="149" spans="1:15" x14ac:dyDescent="0.3">
      <c r="A149" s="206"/>
      <c r="B149" s="206"/>
      <c r="C149" s="206"/>
      <c r="D149" s="206"/>
      <c r="E149" s="206"/>
      <c r="F149" s="206"/>
      <c r="G149" s="206"/>
      <c r="H149" s="206"/>
      <c r="I149" s="206"/>
      <c r="J149" s="206"/>
      <c r="K149" s="206"/>
      <c r="L149" s="206"/>
      <c r="M149" s="206"/>
      <c r="N149" s="206"/>
      <c r="O149" s="206"/>
    </row>
    <row r="150" spans="1:15" x14ac:dyDescent="0.3">
      <c r="A150" s="206"/>
      <c r="B150" s="206"/>
      <c r="C150" s="206"/>
      <c r="D150" s="206"/>
      <c r="E150" s="206"/>
      <c r="F150" s="206"/>
      <c r="G150" s="206"/>
      <c r="H150" s="206"/>
      <c r="I150" s="206"/>
      <c r="J150" s="206"/>
      <c r="K150" s="206"/>
      <c r="L150" s="206"/>
      <c r="M150" s="206"/>
      <c r="N150" s="206"/>
      <c r="O150" s="206"/>
    </row>
    <row r="151" spans="1:15" x14ac:dyDescent="0.3">
      <c r="A151" s="206"/>
      <c r="B151" s="206"/>
      <c r="C151" s="206"/>
      <c r="D151" s="206"/>
      <c r="E151" s="206"/>
      <c r="F151" s="206"/>
      <c r="G151" s="206"/>
      <c r="H151" s="206"/>
      <c r="I151" s="206"/>
      <c r="J151" s="206"/>
      <c r="K151" s="206"/>
      <c r="L151" s="206"/>
      <c r="M151" s="206"/>
      <c r="N151" s="206"/>
      <c r="O151" s="206"/>
    </row>
    <row r="152" spans="1:15" x14ac:dyDescent="0.3">
      <c r="A152" s="206"/>
      <c r="B152" s="206"/>
      <c r="C152" s="206"/>
      <c r="D152" s="206"/>
      <c r="E152" s="206"/>
      <c r="F152" s="206"/>
      <c r="G152" s="206"/>
      <c r="H152" s="206"/>
      <c r="I152" s="206"/>
      <c r="J152" s="206"/>
      <c r="K152" s="206"/>
      <c r="L152" s="206"/>
      <c r="M152" s="206"/>
      <c r="N152" s="206"/>
      <c r="O152" s="206"/>
    </row>
    <row r="153" spans="1:15" x14ac:dyDescent="0.3">
      <c r="A153" s="206"/>
      <c r="B153" s="206"/>
      <c r="C153" s="206"/>
      <c r="D153" s="206"/>
      <c r="E153" s="206"/>
      <c r="F153" s="206"/>
      <c r="G153" s="206"/>
      <c r="H153" s="206"/>
      <c r="I153" s="206"/>
      <c r="J153" s="206"/>
      <c r="K153" s="206"/>
      <c r="L153" s="206"/>
      <c r="M153" s="206"/>
      <c r="N153" s="206"/>
      <c r="O153" s="206"/>
    </row>
    <row r="154" spans="1:15" x14ac:dyDescent="0.3">
      <c r="A154" s="206"/>
      <c r="B154" s="206"/>
      <c r="C154" s="206"/>
      <c r="D154" s="206"/>
      <c r="E154" s="206"/>
      <c r="F154" s="206"/>
      <c r="G154" s="206"/>
      <c r="H154" s="206"/>
      <c r="I154" s="206"/>
      <c r="J154" s="206"/>
      <c r="K154" s="206"/>
      <c r="L154" s="206"/>
      <c r="M154" s="206"/>
      <c r="N154" s="206"/>
      <c r="O154" s="206"/>
    </row>
    <row r="155" spans="1:15" x14ac:dyDescent="0.3">
      <c r="A155" s="206"/>
      <c r="B155" s="206"/>
      <c r="C155" s="206"/>
      <c r="D155" s="206"/>
      <c r="E155" s="206"/>
      <c r="F155" s="206"/>
      <c r="G155" s="206"/>
      <c r="H155" s="206"/>
      <c r="I155" s="206"/>
      <c r="J155" s="206"/>
      <c r="K155" s="206"/>
      <c r="L155" s="206"/>
      <c r="M155" s="206"/>
      <c r="N155" s="206"/>
      <c r="O155" s="206"/>
    </row>
    <row r="156" spans="1:15" x14ac:dyDescent="0.3">
      <c r="A156" s="206"/>
      <c r="B156" s="206"/>
      <c r="C156" s="206"/>
      <c r="D156" s="206"/>
      <c r="E156" s="206"/>
      <c r="F156" s="206"/>
      <c r="G156" s="206"/>
      <c r="H156" s="206"/>
      <c r="I156" s="206"/>
      <c r="J156" s="206"/>
      <c r="K156" s="206"/>
      <c r="L156" s="206"/>
      <c r="M156" s="206"/>
      <c r="N156" s="206"/>
      <c r="O156" s="206"/>
    </row>
    <row r="157" spans="1:15" x14ac:dyDescent="0.3">
      <c r="A157" s="206"/>
      <c r="B157" s="206"/>
      <c r="C157" s="206"/>
      <c r="D157" s="206"/>
      <c r="E157" s="206"/>
      <c r="F157" s="206"/>
      <c r="G157" s="206"/>
      <c r="H157" s="206"/>
      <c r="I157" s="206"/>
      <c r="J157" s="206"/>
      <c r="K157" s="206"/>
      <c r="L157" s="206"/>
      <c r="M157" s="206"/>
      <c r="N157" s="206"/>
      <c r="O157" s="206"/>
    </row>
    <row r="158" spans="1:15" x14ac:dyDescent="0.3">
      <c r="A158" s="206"/>
      <c r="B158" s="206"/>
      <c r="C158" s="206"/>
      <c r="D158" s="206"/>
      <c r="E158" s="206"/>
      <c r="F158" s="206"/>
      <c r="G158" s="206"/>
      <c r="H158" s="206"/>
      <c r="I158" s="206"/>
      <c r="J158" s="206"/>
      <c r="K158" s="206"/>
      <c r="L158" s="206"/>
      <c r="M158" s="206"/>
      <c r="N158" s="206"/>
      <c r="O158" s="206"/>
    </row>
    <row r="159" spans="1:15" x14ac:dyDescent="0.3">
      <c r="A159" s="206"/>
      <c r="B159" s="206"/>
      <c r="C159" s="206"/>
      <c r="D159" s="206"/>
      <c r="E159" s="206"/>
      <c r="F159" s="206"/>
      <c r="G159" s="206"/>
      <c r="H159" s="206"/>
      <c r="I159" s="206"/>
      <c r="J159" s="206"/>
      <c r="K159" s="206"/>
      <c r="L159" s="206"/>
      <c r="M159" s="206"/>
      <c r="N159" s="206"/>
      <c r="O159" s="206"/>
    </row>
    <row r="160" spans="1:15" x14ac:dyDescent="0.3">
      <c r="A160" s="206"/>
      <c r="B160" s="206"/>
      <c r="C160" s="206"/>
      <c r="D160" s="206"/>
      <c r="E160" s="206"/>
      <c r="F160" s="206"/>
      <c r="G160" s="206"/>
      <c r="H160" s="206"/>
      <c r="I160" s="206"/>
      <c r="J160" s="206"/>
      <c r="K160" s="206"/>
      <c r="L160" s="206"/>
      <c r="M160" s="206"/>
      <c r="N160" s="206"/>
      <c r="O160" s="206"/>
    </row>
    <row r="161" spans="1:15" x14ac:dyDescent="0.3">
      <c r="A161" s="206"/>
      <c r="B161" s="206"/>
      <c r="C161" s="206"/>
      <c r="D161" s="206"/>
      <c r="E161" s="206"/>
      <c r="F161" s="206"/>
      <c r="G161" s="206"/>
      <c r="H161" s="206"/>
      <c r="I161" s="206"/>
      <c r="J161" s="206"/>
      <c r="K161" s="206"/>
      <c r="L161" s="206"/>
      <c r="M161" s="206"/>
      <c r="N161" s="206"/>
      <c r="O161" s="206"/>
    </row>
    <row r="162" spans="1:15" x14ac:dyDescent="0.3">
      <c r="A162" s="206"/>
      <c r="B162" s="206"/>
      <c r="C162" s="206"/>
      <c r="D162" s="206"/>
      <c r="E162" s="206"/>
      <c r="F162" s="206"/>
      <c r="G162" s="206"/>
      <c r="H162" s="206"/>
      <c r="I162" s="206"/>
      <c r="J162" s="206"/>
      <c r="K162" s="206"/>
      <c r="L162" s="206"/>
      <c r="M162" s="206"/>
      <c r="N162" s="206"/>
      <c r="O162" s="206"/>
    </row>
    <row r="163" spans="1:15" x14ac:dyDescent="0.3">
      <c r="A163" s="206"/>
      <c r="B163" s="206"/>
      <c r="C163" s="206"/>
      <c r="D163" s="206"/>
      <c r="E163" s="206"/>
      <c r="F163" s="206"/>
      <c r="G163" s="206"/>
      <c r="H163" s="206"/>
      <c r="I163" s="206"/>
      <c r="J163" s="206"/>
      <c r="K163" s="206"/>
      <c r="L163" s="206"/>
      <c r="M163" s="206"/>
      <c r="N163" s="206"/>
      <c r="O163" s="206"/>
    </row>
    <row r="164" spans="1:15" x14ac:dyDescent="0.3">
      <c r="A164" s="206"/>
      <c r="B164" s="206"/>
      <c r="C164" s="206"/>
      <c r="D164" s="206"/>
      <c r="E164" s="206"/>
      <c r="F164" s="206"/>
      <c r="G164" s="206"/>
      <c r="H164" s="206"/>
      <c r="I164" s="206"/>
      <c r="J164" s="206"/>
      <c r="K164" s="206"/>
      <c r="L164" s="206"/>
      <c r="M164" s="206"/>
      <c r="N164" s="206"/>
      <c r="O164" s="206"/>
    </row>
    <row r="165" spans="1:15" x14ac:dyDescent="0.3">
      <c r="A165" s="206"/>
      <c r="B165" s="206"/>
      <c r="C165" s="206"/>
      <c r="D165" s="206"/>
      <c r="E165" s="206"/>
      <c r="F165" s="206"/>
      <c r="G165" s="206"/>
      <c r="H165" s="206"/>
      <c r="I165" s="206"/>
      <c r="J165" s="206"/>
      <c r="K165" s="206"/>
      <c r="L165" s="206"/>
      <c r="M165" s="206"/>
      <c r="N165" s="206"/>
      <c r="O165" s="206"/>
    </row>
    <row r="166" spans="1:15" x14ac:dyDescent="0.3">
      <c r="A166" s="206"/>
      <c r="B166" s="206"/>
      <c r="C166" s="206"/>
      <c r="D166" s="206"/>
      <c r="E166" s="206"/>
      <c r="F166" s="206"/>
      <c r="G166" s="206"/>
      <c r="H166" s="206"/>
      <c r="I166" s="206"/>
      <c r="J166" s="206"/>
      <c r="K166" s="206"/>
      <c r="L166" s="206"/>
      <c r="M166" s="206"/>
      <c r="N166" s="206"/>
      <c r="O166" s="206"/>
    </row>
    <row r="167" spans="1:15" x14ac:dyDescent="0.3">
      <c r="A167" s="206"/>
      <c r="B167" s="206"/>
      <c r="C167" s="206"/>
      <c r="D167" s="206"/>
      <c r="E167" s="206"/>
      <c r="F167" s="206"/>
      <c r="G167" s="206"/>
      <c r="H167" s="206"/>
      <c r="I167" s="206"/>
      <c r="J167" s="206"/>
      <c r="K167" s="206"/>
      <c r="L167" s="206"/>
      <c r="M167" s="206"/>
      <c r="N167" s="206"/>
      <c r="O167" s="206"/>
    </row>
    <row r="168" spans="1:15" x14ac:dyDescent="0.3">
      <c r="A168" s="206"/>
      <c r="B168" s="206"/>
      <c r="C168" s="206"/>
      <c r="D168" s="206"/>
      <c r="E168" s="206"/>
      <c r="F168" s="206"/>
      <c r="G168" s="206"/>
      <c r="H168" s="206"/>
      <c r="I168" s="206"/>
      <c r="J168" s="206"/>
      <c r="K168" s="206"/>
      <c r="L168" s="206"/>
      <c r="M168" s="206"/>
      <c r="N168" s="206"/>
      <c r="O168" s="206"/>
    </row>
    <row r="169" spans="1:15" x14ac:dyDescent="0.3">
      <c r="A169" s="206"/>
      <c r="B169" s="206"/>
      <c r="C169" s="206"/>
      <c r="D169" s="206"/>
      <c r="E169" s="206"/>
      <c r="F169" s="206"/>
      <c r="G169" s="206"/>
      <c r="H169" s="206"/>
      <c r="I169" s="206"/>
      <c r="J169" s="206"/>
      <c r="K169" s="206"/>
      <c r="L169" s="206"/>
      <c r="M169" s="206"/>
      <c r="N169" s="206"/>
      <c r="O169" s="206"/>
    </row>
    <row r="170" spans="1:15" x14ac:dyDescent="0.3">
      <c r="A170" s="206"/>
      <c r="B170" s="206"/>
      <c r="C170" s="206"/>
      <c r="D170" s="206"/>
      <c r="E170" s="206"/>
      <c r="F170" s="206"/>
      <c r="G170" s="206"/>
      <c r="H170" s="206"/>
      <c r="I170" s="206"/>
      <c r="J170" s="206"/>
      <c r="K170" s="206"/>
      <c r="L170" s="206"/>
      <c r="M170" s="206"/>
      <c r="N170" s="206"/>
      <c r="O170" s="206"/>
    </row>
    <row r="171" spans="1:15" x14ac:dyDescent="0.3">
      <c r="A171" s="206"/>
      <c r="B171" s="206"/>
      <c r="C171" s="206"/>
      <c r="D171" s="206"/>
      <c r="E171" s="206"/>
      <c r="F171" s="206"/>
      <c r="G171" s="206"/>
      <c r="H171" s="206"/>
      <c r="I171" s="206"/>
      <c r="J171" s="206"/>
      <c r="K171" s="206"/>
      <c r="L171" s="206"/>
      <c r="M171" s="206"/>
      <c r="N171" s="206"/>
      <c r="O171" s="206"/>
    </row>
    <row r="172" spans="1:15" x14ac:dyDescent="0.3">
      <c r="A172" s="206"/>
      <c r="B172" s="206"/>
      <c r="C172" s="206"/>
      <c r="D172" s="206"/>
      <c r="E172" s="206"/>
      <c r="F172" s="206"/>
      <c r="G172" s="206"/>
      <c r="H172" s="206"/>
      <c r="I172" s="206"/>
      <c r="J172" s="206"/>
      <c r="K172" s="206"/>
      <c r="L172" s="206"/>
      <c r="M172" s="206"/>
      <c r="N172" s="206"/>
      <c r="O172" s="206"/>
    </row>
    <row r="173" spans="1:15" x14ac:dyDescent="0.3">
      <c r="A173" s="206"/>
      <c r="B173" s="206"/>
      <c r="C173" s="206"/>
      <c r="D173" s="206"/>
      <c r="E173" s="206"/>
      <c r="F173" s="206"/>
      <c r="G173" s="206"/>
      <c r="H173" s="206"/>
      <c r="I173" s="206"/>
      <c r="J173" s="206"/>
      <c r="K173" s="206"/>
      <c r="L173" s="206"/>
      <c r="M173" s="206"/>
      <c r="N173" s="206"/>
      <c r="O173" s="206"/>
    </row>
    <row r="174" spans="1:15" x14ac:dyDescent="0.3">
      <c r="A174" s="206"/>
      <c r="B174" s="206"/>
      <c r="C174" s="206"/>
      <c r="D174" s="206"/>
      <c r="E174" s="206"/>
      <c r="F174" s="206"/>
      <c r="G174" s="206"/>
      <c r="H174" s="206"/>
      <c r="I174" s="206"/>
      <c r="J174" s="206"/>
      <c r="K174" s="206"/>
      <c r="L174" s="206"/>
      <c r="M174" s="206"/>
      <c r="N174" s="206"/>
      <c r="O174" s="206"/>
    </row>
    <row r="175" spans="1:15" x14ac:dyDescent="0.3">
      <c r="A175" s="206"/>
      <c r="B175" s="206"/>
      <c r="C175" s="206"/>
      <c r="D175" s="206"/>
      <c r="E175" s="206"/>
      <c r="F175" s="206"/>
      <c r="G175" s="206"/>
      <c r="H175" s="206"/>
      <c r="I175" s="206"/>
      <c r="J175" s="206"/>
      <c r="K175" s="206"/>
      <c r="L175" s="206"/>
      <c r="M175" s="206"/>
      <c r="N175" s="206"/>
      <c r="O175" s="206"/>
    </row>
    <row r="176" spans="1:15" x14ac:dyDescent="0.3">
      <c r="A176" s="206"/>
      <c r="B176" s="206"/>
      <c r="C176" s="206"/>
      <c r="D176" s="206"/>
      <c r="E176" s="206"/>
      <c r="F176" s="206"/>
      <c r="G176" s="206"/>
      <c r="H176" s="206"/>
      <c r="I176" s="206"/>
      <c r="J176" s="206"/>
      <c r="K176" s="206"/>
      <c r="L176" s="206"/>
      <c r="M176" s="206"/>
      <c r="N176" s="206"/>
      <c r="O176" s="206"/>
    </row>
    <row r="177" spans="1:15" x14ac:dyDescent="0.3">
      <c r="A177" s="206"/>
      <c r="B177" s="206"/>
      <c r="C177" s="206"/>
      <c r="D177" s="206"/>
      <c r="E177" s="206"/>
      <c r="F177" s="206"/>
      <c r="G177" s="206"/>
      <c r="H177" s="206"/>
      <c r="I177" s="206"/>
      <c r="J177" s="206"/>
      <c r="K177" s="206"/>
      <c r="L177" s="206"/>
      <c r="M177" s="206"/>
      <c r="N177" s="206"/>
      <c r="O177" s="206"/>
    </row>
    <row r="178" spans="1:15" x14ac:dyDescent="0.3">
      <c r="A178" s="206"/>
      <c r="B178" s="206"/>
      <c r="C178" s="206"/>
      <c r="D178" s="206"/>
      <c r="E178" s="206"/>
      <c r="F178" s="206"/>
      <c r="G178" s="206"/>
      <c r="H178" s="206"/>
      <c r="I178" s="206"/>
      <c r="J178" s="206"/>
      <c r="K178" s="206"/>
      <c r="L178" s="206"/>
      <c r="M178" s="206"/>
      <c r="N178" s="206"/>
      <c r="O178" s="206"/>
    </row>
    <row r="179" spans="1:15" x14ac:dyDescent="0.3">
      <c r="A179" s="206"/>
      <c r="B179" s="206"/>
      <c r="C179" s="206"/>
      <c r="D179" s="206"/>
      <c r="E179" s="206"/>
      <c r="F179" s="206"/>
      <c r="G179" s="206"/>
      <c r="H179" s="206"/>
      <c r="I179" s="206"/>
      <c r="J179" s="206"/>
      <c r="K179" s="206"/>
      <c r="L179" s="206"/>
      <c r="M179" s="206"/>
      <c r="N179" s="206"/>
      <c r="O179" s="206"/>
    </row>
    <row r="180" spans="1:15" x14ac:dyDescent="0.3">
      <c r="A180" s="206"/>
      <c r="B180" s="206"/>
      <c r="C180" s="206"/>
      <c r="D180" s="206"/>
      <c r="E180" s="206"/>
      <c r="F180" s="206"/>
      <c r="G180" s="206"/>
      <c r="H180" s="206"/>
      <c r="I180" s="206"/>
      <c r="J180" s="206"/>
      <c r="K180" s="206"/>
      <c r="L180" s="206"/>
      <c r="M180" s="206"/>
      <c r="N180" s="206"/>
      <c r="O180" s="206"/>
    </row>
    <row r="181" spans="1:15" x14ac:dyDescent="0.3">
      <c r="A181" s="206"/>
      <c r="B181" s="206"/>
      <c r="C181" s="206"/>
      <c r="D181" s="206"/>
      <c r="E181" s="206"/>
      <c r="F181" s="206"/>
      <c r="G181" s="206"/>
      <c r="H181" s="206"/>
      <c r="I181" s="206"/>
      <c r="J181" s="206"/>
      <c r="K181" s="206"/>
      <c r="L181" s="206"/>
      <c r="M181" s="206"/>
      <c r="N181" s="206"/>
      <c r="O181" s="206"/>
    </row>
    <row r="182" spans="1:15" x14ac:dyDescent="0.3">
      <c r="A182" s="206"/>
      <c r="B182" s="206"/>
      <c r="C182" s="206"/>
      <c r="D182" s="206"/>
      <c r="E182" s="206"/>
      <c r="F182" s="206"/>
      <c r="G182" s="206"/>
      <c r="H182" s="206"/>
      <c r="I182" s="206"/>
      <c r="J182" s="206"/>
      <c r="K182" s="206"/>
      <c r="L182" s="206"/>
      <c r="M182" s="206"/>
      <c r="N182" s="206"/>
      <c r="O182" s="206"/>
    </row>
    <row r="183" spans="1:15" x14ac:dyDescent="0.3">
      <c r="A183" s="206"/>
      <c r="B183" s="206"/>
      <c r="C183" s="206"/>
      <c r="D183" s="206"/>
      <c r="E183" s="206"/>
      <c r="F183" s="206"/>
      <c r="G183" s="206"/>
      <c r="H183" s="206"/>
      <c r="I183" s="206"/>
      <c r="J183" s="206"/>
      <c r="K183" s="206"/>
      <c r="L183" s="206"/>
      <c r="M183" s="206"/>
      <c r="N183" s="206"/>
      <c r="O183" s="206"/>
    </row>
    <row r="184" spans="1:15" x14ac:dyDescent="0.3">
      <c r="A184" s="137"/>
      <c r="D184" s="137"/>
      <c r="E184" s="137"/>
      <c r="F184" s="137"/>
      <c r="G184" s="137"/>
      <c r="H184" s="206"/>
      <c r="I184" s="206"/>
      <c r="J184" s="206"/>
      <c r="K184" s="206"/>
      <c r="L184" s="206"/>
      <c r="M184" s="206"/>
      <c r="N184" s="206"/>
      <c r="O184" s="206"/>
    </row>
    <row r="185" spans="1:15" x14ac:dyDescent="0.3">
      <c r="A185" s="137"/>
      <c r="D185" s="137"/>
      <c r="E185" s="137"/>
      <c r="F185" s="137"/>
      <c r="G185" s="137"/>
      <c r="H185" s="206"/>
      <c r="I185" s="206"/>
      <c r="J185" s="206"/>
      <c r="K185" s="206"/>
      <c r="L185" s="206"/>
      <c r="M185" s="206"/>
      <c r="N185" s="206"/>
      <c r="O185" s="206"/>
    </row>
    <row r="186" spans="1:15" x14ac:dyDescent="0.3">
      <c r="A186" s="137"/>
      <c r="D186" s="137"/>
      <c r="E186" s="137"/>
      <c r="F186" s="137"/>
      <c r="G186" s="137"/>
      <c r="H186" s="206"/>
      <c r="I186" s="206"/>
      <c r="J186" s="206"/>
      <c r="K186" s="206"/>
      <c r="L186" s="206"/>
      <c r="M186" s="206"/>
      <c r="N186" s="206"/>
      <c r="O186" s="206"/>
    </row>
    <row r="187" spans="1:15" x14ac:dyDescent="0.3">
      <c r="A187" s="137"/>
      <c r="D187" s="137"/>
      <c r="E187" s="137"/>
      <c r="F187" s="137"/>
      <c r="G187" s="137"/>
      <c r="H187" s="206"/>
      <c r="I187" s="206"/>
      <c r="J187" s="206"/>
      <c r="K187" s="206"/>
      <c r="L187" s="206"/>
      <c r="M187" s="206"/>
      <c r="N187" s="206"/>
      <c r="O187" s="206"/>
    </row>
    <row r="188" spans="1:15" x14ac:dyDescent="0.3">
      <c r="A188" s="137"/>
      <c r="D188" s="137"/>
      <c r="E188" s="137"/>
      <c r="F188" s="137"/>
      <c r="G188" s="137"/>
      <c r="H188" s="206"/>
      <c r="I188" s="206"/>
      <c r="J188" s="206"/>
      <c r="K188" s="206"/>
      <c r="L188" s="206"/>
      <c r="M188" s="206"/>
      <c r="N188" s="206"/>
      <c r="O188" s="206"/>
    </row>
    <row r="189" spans="1:15" x14ac:dyDescent="0.3">
      <c r="A189" s="137"/>
      <c r="D189" s="137"/>
      <c r="E189" s="137"/>
      <c r="F189" s="137"/>
      <c r="G189" s="137"/>
      <c r="H189" s="206"/>
      <c r="I189" s="206"/>
      <c r="J189" s="206"/>
      <c r="K189" s="206"/>
      <c r="L189" s="206"/>
      <c r="M189" s="206"/>
      <c r="N189" s="206"/>
      <c r="O189" s="206"/>
    </row>
    <row r="190" spans="1:15" x14ac:dyDescent="0.3">
      <c r="A190" s="137"/>
      <c r="D190" s="137"/>
      <c r="E190" s="137"/>
      <c r="F190" s="137"/>
      <c r="G190" s="137"/>
      <c r="H190" s="206"/>
      <c r="I190" s="206"/>
      <c r="J190" s="206"/>
      <c r="K190" s="206"/>
      <c r="L190" s="206"/>
      <c r="M190" s="206"/>
      <c r="N190" s="206"/>
      <c r="O190" s="206"/>
    </row>
    <row r="191" spans="1:15" x14ac:dyDescent="0.3">
      <c r="A191" s="137"/>
      <c r="D191" s="137"/>
      <c r="E191" s="137"/>
      <c r="F191" s="137"/>
      <c r="G191" s="137"/>
      <c r="H191" s="206"/>
      <c r="I191" s="206"/>
      <c r="J191" s="206"/>
      <c r="K191" s="206"/>
      <c r="L191" s="206"/>
      <c r="M191" s="206"/>
      <c r="N191" s="206"/>
      <c r="O191" s="206"/>
    </row>
    <row r="192" spans="1:15" x14ac:dyDescent="0.3">
      <c r="A192" s="137"/>
      <c r="D192" s="137"/>
      <c r="E192" s="137"/>
      <c r="F192" s="137"/>
      <c r="G192" s="137"/>
      <c r="H192" s="206"/>
      <c r="I192" s="206"/>
      <c r="J192" s="206"/>
      <c r="K192" s="206"/>
      <c r="L192" s="206"/>
      <c r="M192" s="206"/>
      <c r="N192" s="206"/>
      <c r="O192" s="206"/>
    </row>
    <row r="193" spans="8:15" x14ac:dyDescent="0.3">
      <c r="H193" s="206"/>
      <c r="I193" s="206"/>
      <c r="J193" s="206"/>
      <c r="K193" s="206"/>
      <c r="L193" s="206"/>
      <c r="M193" s="206"/>
      <c r="N193" s="206"/>
      <c r="O193" s="206"/>
    </row>
    <row r="194" spans="8:15" x14ac:dyDescent="0.3">
      <c r="H194" s="206"/>
      <c r="I194" s="206"/>
      <c r="J194" s="206"/>
      <c r="K194" s="206"/>
      <c r="L194" s="206"/>
      <c r="M194" s="206"/>
      <c r="N194" s="206"/>
      <c r="O194" s="206"/>
    </row>
    <row r="195" spans="8:15" x14ac:dyDescent="0.3">
      <c r="H195" s="138"/>
      <c r="I195" s="206"/>
      <c r="J195" s="206"/>
      <c r="K195" s="206"/>
      <c r="L195" s="206"/>
      <c r="M195" s="206"/>
      <c r="N195" s="206"/>
      <c r="O195" s="206"/>
    </row>
    <row r="196" spans="8:15" x14ac:dyDescent="0.3">
      <c r="H196" s="138"/>
      <c r="I196" s="206"/>
      <c r="J196" s="206"/>
      <c r="K196" s="206"/>
      <c r="L196" s="206"/>
      <c r="M196" s="206"/>
      <c r="N196" s="206"/>
      <c r="O196" s="206"/>
    </row>
    <row r="197" spans="8:15" x14ac:dyDescent="0.3">
      <c r="H197" s="138"/>
      <c r="I197" s="206"/>
      <c r="J197" s="206"/>
      <c r="K197" s="206"/>
      <c r="L197" s="206"/>
      <c r="M197" s="206"/>
      <c r="N197" s="206"/>
      <c r="O197" s="206"/>
    </row>
    <row r="198" spans="8:15" x14ac:dyDescent="0.3">
      <c r="H198" s="138"/>
      <c r="I198" s="206"/>
      <c r="J198" s="206"/>
      <c r="K198" s="206"/>
      <c r="L198" s="206"/>
      <c r="M198" s="206"/>
      <c r="N198" s="206"/>
      <c r="O198" s="206"/>
    </row>
    <row r="199" spans="8:15" x14ac:dyDescent="0.3">
      <c r="H199" s="138"/>
      <c r="I199" s="206"/>
      <c r="J199" s="206"/>
      <c r="K199" s="206"/>
      <c r="L199" s="206"/>
      <c r="M199" s="206"/>
      <c r="N199" s="206"/>
      <c r="O199" s="206"/>
    </row>
    <row r="200" spans="8:15" x14ac:dyDescent="0.3">
      <c r="H200" s="138"/>
      <c r="I200" s="206"/>
      <c r="J200" s="206"/>
      <c r="K200" s="206"/>
      <c r="L200" s="206"/>
      <c r="M200" s="206"/>
      <c r="N200" s="206"/>
      <c r="O200" s="206"/>
    </row>
    <row r="201" spans="8:15" x14ac:dyDescent="0.3">
      <c r="H201" s="138"/>
      <c r="I201" s="206"/>
      <c r="J201" s="206"/>
      <c r="K201" s="206"/>
      <c r="L201" s="206"/>
      <c r="M201" s="206"/>
      <c r="N201" s="206"/>
      <c r="O201" s="206"/>
    </row>
    <row r="202" spans="8:15" x14ac:dyDescent="0.3">
      <c r="H202" s="138"/>
      <c r="I202" s="206"/>
      <c r="J202" s="206"/>
      <c r="K202" s="206"/>
      <c r="L202" s="206"/>
      <c r="M202" s="206"/>
      <c r="N202" s="206"/>
      <c r="O202" s="206"/>
    </row>
    <row r="203" spans="8:15" x14ac:dyDescent="0.3">
      <c r="H203" s="138"/>
      <c r="I203" s="206"/>
      <c r="J203" s="206"/>
      <c r="K203" s="206"/>
      <c r="L203" s="206"/>
      <c r="M203" s="206"/>
      <c r="N203" s="206"/>
      <c r="O203" s="206"/>
    </row>
    <row r="204" spans="8:15" x14ac:dyDescent="0.3">
      <c r="H204" s="138"/>
      <c r="I204" s="206"/>
      <c r="J204" s="206"/>
      <c r="K204" s="206"/>
      <c r="L204" s="206"/>
      <c r="M204" s="206"/>
      <c r="N204" s="206"/>
      <c r="O204" s="206"/>
    </row>
    <row r="205" spans="8:15" x14ac:dyDescent="0.3">
      <c r="H205" s="138"/>
      <c r="I205" s="206"/>
      <c r="J205" s="206"/>
      <c r="K205" s="206"/>
      <c r="L205" s="206"/>
      <c r="M205" s="206"/>
      <c r="N205" s="206"/>
      <c r="O205" s="206"/>
    </row>
    <row r="206" spans="8:15" x14ac:dyDescent="0.3">
      <c r="H206" s="138"/>
      <c r="I206" s="206"/>
      <c r="J206" s="206"/>
      <c r="K206" s="206"/>
      <c r="L206" s="206"/>
      <c r="M206" s="206"/>
      <c r="N206" s="206"/>
      <c r="O206" s="206"/>
    </row>
    <row r="207" spans="8:15" x14ac:dyDescent="0.3">
      <c r="H207" s="138"/>
      <c r="I207" s="206"/>
      <c r="J207" s="206"/>
      <c r="K207" s="206"/>
      <c r="L207" s="206"/>
      <c r="M207" s="206"/>
      <c r="N207" s="206"/>
      <c r="O207" s="206"/>
    </row>
    <row r="208" spans="8:15" x14ac:dyDescent="0.3">
      <c r="H208" s="138"/>
      <c r="I208" s="206"/>
      <c r="J208" s="206"/>
      <c r="K208" s="206"/>
      <c r="L208" s="206"/>
      <c r="M208" s="206"/>
      <c r="N208" s="206"/>
      <c r="O208" s="206"/>
    </row>
    <row r="209" spans="9:15" x14ac:dyDescent="0.3">
      <c r="I209" s="206"/>
      <c r="J209" s="206"/>
      <c r="K209" s="206"/>
      <c r="L209" s="206"/>
      <c r="M209" s="206"/>
      <c r="N209" s="206"/>
      <c r="O209" s="206"/>
    </row>
    <row r="210" spans="9:15" x14ac:dyDescent="0.3">
      <c r="I210" s="206"/>
      <c r="J210" s="206"/>
      <c r="K210" s="206"/>
      <c r="L210" s="206"/>
      <c r="M210" s="206"/>
      <c r="N210" s="206"/>
      <c r="O210" s="206"/>
    </row>
    <row r="211" spans="9:15" x14ac:dyDescent="0.3">
      <c r="I211" s="206"/>
      <c r="J211" s="206"/>
      <c r="K211" s="206"/>
      <c r="L211" s="206"/>
      <c r="M211" s="206"/>
      <c r="N211" s="206"/>
      <c r="O211" s="206"/>
    </row>
    <row r="212" spans="9:15" x14ac:dyDescent="0.3">
      <c r="I212" s="206"/>
      <c r="J212" s="206"/>
      <c r="K212" s="206"/>
      <c r="L212" s="206"/>
      <c r="M212" s="206"/>
      <c r="N212" s="206"/>
      <c r="O212" s="206"/>
    </row>
    <row r="213" spans="9:15" x14ac:dyDescent="0.3">
      <c r="I213" s="206"/>
      <c r="J213" s="206"/>
      <c r="K213" s="206"/>
      <c r="L213" s="206"/>
      <c r="M213" s="206"/>
      <c r="N213" s="206"/>
      <c r="O213" s="206"/>
    </row>
    <row r="214" spans="9:15" x14ac:dyDescent="0.3">
      <c r="I214" s="206"/>
      <c r="J214" s="206"/>
      <c r="K214" s="206"/>
      <c r="L214" s="206"/>
      <c r="M214" s="206"/>
      <c r="N214" s="206"/>
      <c r="O214" s="206"/>
    </row>
    <row r="215" spans="9:15" x14ac:dyDescent="0.3">
      <c r="I215" s="206"/>
      <c r="J215" s="206"/>
      <c r="K215" s="206"/>
      <c r="L215" s="206"/>
      <c r="M215" s="206"/>
      <c r="N215" s="206"/>
      <c r="O215" s="206"/>
    </row>
    <row r="216" spans="9:15" x14ac:dyDescent="0.3">
      <c r="I216" s="206"/>
      <c r="J216" s="206"/>
      <c r="K216" s="206"/>
      <c r="L216" s="206"/>
      <c r="M216" s="206"/>
      <c r="N216" s="206"/>
      <c r="O216" s="206"/>
    </row>
    <row r="217" spans="9:15" x14ac:dyDescent="0.3">
      <c r="I217" s="206"/>
      <c r="J217" s="206"/>
      <c r="K217" s="206"/>
      <c r="L217" s="206"/>
      <c r="M217" s="206"/>
      <c r="N217" s="206"/>
      <c r="O217" s="206"/>
    </row>
    <row r="218" spans="9:15" x14ac:dyDescent="0.3">
      <c r="I218" s="206"/>
      <c r="J218" s="206"/>
      <c r="K218" s="206"/>
      <c r="L218" s="206"/>
      <c r="M218" s="206"/>
      <c r="N218" s="206"/>
      <c r="O218" s="206"/>
    </row>
    <row r="219" spans="9:15" x14ac:dyDescent="0.3">
      <c r="I219" s="206"/>
      <c r="J219" s="206"/>
      <c r="K219" s="206"/>
      <c r="L219" s="206"/>
      <c r="M219" s="206"/>
      <c r="N219" s="206"/>
      <c r="O219" s="206"/>
    </row>
    <row r="220" spans="9:15" x14ac:dyDescent="0.3">
      <c r="I220" s="206"/>
      <c r="J220" s="206"/>
      <c r="K220" s="206"/>
      <c r="L220" s="206"/>
      <c r="M220" s="206"/>
      <c r="N220" s="206"/>
      <c r="O220" s="206"/>
    </row>
    <row r="221" spans="9:15" x14ac:dyDescent="0.3">
      <c r="I221" s="206"/>
      <c r="J221" s="206"/>
      <c r="K221" s="206"/>
      <c r="L221" s="206"/>
      <c r="M221" s="206"/>
      <c r="N221" s="206"/>
      <c r="O221" s="206"/>
    </row>
    <row r="222" spans="9:15" x14ac:dyDescent="0.3">
      <c r="I222" s="206"/>
      <c r="J222" s="206"/>
      <c r="K222" s="206"/>
      <c r="L222" s="206"/>
      <c r="M222" s="206"/>
      <c r="N222" s="206"/>
      <c r="O222" s="206"/>
    </row>
    <row r="223" spans="9:15" x14ac:dyDescent="0.3">
      <c r="I223" s="206"/>
      <c r="J223" s="206"/>
      <c r="K223" s="206"/>
      <c r="L223" s="206"/>
      <c r="M223" s="206"/>
      <c r="N223" s="206"/>
      <c r="O223" s="206"/>
    </row>
    <row r="224" spans="9:15" x14ac:dyDescent="0.3">
      <c r="I224" s="206"/>
      <c r="J224" s="206"/>
      <c r="K224" s="206"/>
      <c r="L224" s="206"/>
      <c r="M224" s="206"/>
      <c r="N224" s="206"/>
      <c r="O224" s="206"/>
    </row>
    <row r="225" spans="9:15" x14ac:dyDescent="0.3">
      <c r="I225" s="206"/>
      <c r="J225" s="206"/>
      <c r="K225" s="206"/>
      <c r="L225" s="206"/>
      <c r="M225" s="206"/>
      <c r="N225" s="206"/>
      <c r="O225" s="206"/>
    </row>
    <row r="226" spans="9:15" x14ac:dyDescent="0.3">
      <c r="I226" s="206"/>
      <c r="J226" s="206"/>
      <c r="K226" s="206"/>
      <c r="L226" s="206"/>
      <c r="M226" s="206"/>
      <c r="N226" s="206"/>
      <c r="O226" s="206"/>
    </row>
    <row r="227" spans="9:15" x14ac:dyDescent="0.3">
      <c r="I227" s="206"/>
      <c r="J227" s="206"/>
      <c r="K227" s="206"/>
      <c r="L227" s="206"/>
      <c r="M227" s="206"/>
      <c r="N227" s="206"/>
      <c r="O227" s="206"/>
    </row>
    <row r="228" spans="9:15" x14ac:dyDescent="0.3">
      <c r="I228" s="206"/>
      <c r="J228" s="206"/>
      <c r="K228" s="206"/>
      <c r="L228" s="206"/>
      <c r="M228" s="206"/>
      <c r="N228" s="206"/>
      <c r="O228" s="206"/>
    </row>
    <row r="229" spans="9:15" x14ac:dyDescent="0.3">
      <c r="I229" s="206"/>
      <c r="J229" s="206"/>
      <c r="K229" s="206"/>
      <c r="L229" s="206"/>
      <c r="M229" s="206"/>
      <c r="N229" s="206"/>
      <c r="O229" s="206"/>
    </row>
    <row r="230" spans="9:15" x14ac:dyDescent="0.3">
      <c r="I230" s="206"/>
      <c r="J230" s="206"/>
      <c r="K230" s="206"/>
      <c r="L230" s="206"/>
      <c r="M230" s="206"/>
      <c r="N230" s="206"/>
      <c r="O230" s="206"/>
    </row>
    <row r="231" spans="9:15" x14ac:dyDescent="0.3">
      <c r="I231" s="206"/>
      <c r="J231" s="206"/>
      <c r="K231" s="206"/>
      <c r="L231" s="206"/>
      <c r="M231" s="206"/>
      <c r="N231" s="206"/>
      <c r="O231" s="206"/>
    </row>
    <row r="232" spans="9:15" x14ac:dyDescent="0.3">
      <c r="I232" s="206"/>
      <c r="J232" s="206"/>
      <c r="K232" s="206"/>
      <c r="L232" s="206"/>
      <c r="M232" s="206"/>
      <c r="N232" s="206"/>
      <c r="O232" s="206"/>
    </row>
    <row r="233" spans="9:15" x14ac:dyDescent="0.3">
      <c r="I233" s="206"/>
      <c r="J233" s="206"/>
      <c r="K233" s="206"/>
      <c r="L233" s="206"/>
      <c r="M233" s="206"/>
      <c r="N233" s="206"/>
      <c r="O233" s="206"/>
    </row>
    <row r="234" spans="9:15" x14ac:dyDescent="0.3">
      <c r="I234" s="206"/>
      <c r="J234" s="206"/>
      <c r="K234" s="206"/>
      <c r="L234" s="206"/>
      <c r="M234" s="206"/>
      <c r="N234" s="206"/>
      <c r="O234" s="206"/>
    </row>
    <row r="235" spans="9:15" x14ac:dyDescent="0.3">
      <c r="I235" s="206"/>
      <c r="J235" s="206"/>
      <c r="K235" s="206"/>
      <c r="L235" s="206"/>
      <c r="M235" s="206"/>
      <c r="N235" s="206"/>
      <c r="O235" s="206"/>
    </row>
    <row r="236" spans="9:15" x14ac:dyDescent="0.3">
      <c r="I236" s="206"/>
      <c r="J236" s="206"/>
      <c r="K236" s="206"/>
      <c r="L236" s="206"/>
      <c r="M236" s="206"/>
      <c r="N236" s="206"/>
      <c r="O236" s="206"/>
    </row>
    <row r="237" spans="9:15" x14ac:dyDescent="0.3">
      <c r="I237" s="206"/>
      <c r="J237" s="206"/>
      <c r="K237" s="206"/>
      <c r="L237" s="206"/>
      <c r="M237" s="206"/>
      <c r="N237" s="206"/>
      <c r="O237" s="206"/>
    </row>
    <row r="238" spans="9:15" x14ac:dyDescent="0.3">
      <c r="I238" s="206"/>
      <c r="J238" s="206"/>
      <c r="K238" s="206"/>
      <c r="L238" s="206"/>
      <c r="M238" s="206"/>
      <c r="N238" s="206"/>
      <c r="O238" s="206"/>
    </row>
    <row r="239" spans="9:15" x14ac:dyDescent="0.3">
      <c r="I239" s="206"/>
      <c r="J239" s="206"/>
      <c r="K239" s="206"/>
      <c r="L239" s="206"/>
      <c r="M239" s="206"/>
      <c r="N239" s="206"/>
      <c r="O239" s="206"/>
    </row>
    <row r="240" spans="9:15" x14ac:dyDescent="0.3">
      <c r="I240" s="206"/>
      <c r="J240" s="206"/>
      <c r="K240" s="206"/>
      <c r="L240" s="206"/>
      <c r="M240" s="206"/>
      <c r="N240" s="206"/>
      <c r="O240" s="206"/>
    </row>
    <row r="241" spans="9:15" x14ac:dyDescent="0.3">
      <c r="I241" s="206"/>
      <c r="J241" s="206"/>
      <c r="K241" s="206"/>
      <c r="L241" s="206"/>
      <c r="M241" s="206"/>
      <c r="N241" s="206"/>
      <c r="O241" s="206"/>
    </row>
    <row r="242" spans="9:15" x14ac:dyDescent="0.3">
      <c r="I242" s="206"/>
      <c r="J242" s="206"/>
      <c r="K242" s="206"/>
      <c r="L242" s="206"/>
      <c r="M242" s="206"/>
      <c r="N242" s="206"/>
      <c r="O242" s="206"/>
    </row>
    <row r="243" spans="9:15" x14ac:dyDescent="0.3">
      <c r="I243" s="206"/>
      <c r="J243" s="206"/>
      <c r="K243" s="206"/>
      <c r="L243" s="206"/>
      <c r="M243" s="206"/>
      <c r="N243" s="206"/>
      <c r="O243" s="206"/>
    </row>
    <row r="244" spans="9:15" x14ac:dyDescent="0.3">
      <c r="I244" s="206"/>
      <c r="J244" s="206"/>
      <c r="K244" s="206"/>
      <c r="L244" s="206"/>
      <c r="M244" s="206"/>
      <c r="N244" s="206"/>
      <c r="O244" s="206"/>
    </row>
    <row r="245" spans="9:15" x14ac:dyDescent="0.3">
      <c r="I245" s="206"/>
      <c r="J245" s="206"/>
      <c r="K245" s="206"/>
      <c r="L245" s="206"/>
      <c r="M245" s="206"/>
      <c r="N245" s="206"/>
      <c r="O245" s="206"/>
    </row>
    <row r="246" spans="9:15" x14ac:dyDescent="0.3">
      <c r="I246" s="206"/>
      <c r="J246" s="206"/>
      <c r="K246" s="206"/>
      <c r="L246" s="206"/>
      <c r="M246" s="206"/>
      <c r="N246" s="206"/>
      <c r="O246" s="206"/>
    </row>
    <row r="247" spans="9:15" x14ac:dyDescent="0.3">
      <c r="I247" s="206"/>
      <c r="J247" s="206"/>
      <c r="K247" s="206"/>
      <c r="L247" s="206"/>
      <c r="M247" s="206"/>
      <c r="N247" s="206"/>
      <c r="O247" s="206"/>
    </row>
    <row r="248" spans="9:15" x14ac:dyDescent="0.3">
      <c r="I248" s="206"/>
      <c r="J248" s="206"/>
      <c r="K248" s="206"/>
      <c r="L248" s="206"/>
      <c r="M248" s="206"/>
      <c r="N248" s="206"/>
      <c r="O248" s="206"/>
    </row>
    <row r="249" spans="9:15" x14ac:dyDescent="0.3">
      <c r="I249" s="206"/>
      <c r="J249" s="206"/>
      <c r="K249" s="206"/>
      <c r="L249" s="206"/>
      <c r="M249" s="206"/>
      <c r="N249" s="206"/>
      <c r="O249" s="206"/>
    </row>
    <row r="250" spans="9:15" x14ac:dyDescent="0.3">
      <c r="I250" s="206"/>
      <c r="J250" s="206"/>
      <c r="K250" s="206"/>
      <c r="L250" s="206"/>
      <c r="M250" s="206"/>
      <c r="N250" s="206"/>
      <c r="O250" s="206"/>
    </row>
    <row r="251" spans="9:15" x14ac:dyDescent="0.3">
      <c r="I251" s="206"/>
      <c r="J251" s="206"/>
      <c r="K251" s="206"/>
      <c r="L251" s="206"/>
      <c r="M251" s="206"/>
      <c r="N251" s="206"/>
      <c r="O251" s="206"/>
    </row>
    <row r="252" spans="9:15" x14ac:dyDescent="0.3">
      <c r="I252" s="206"/>
      <c r="J252" s="206"/>
      <c r="K252" s="206"/>
      <c r="L252" s="206"/>
      <c r="M252" s="206"/>
      <c r="N252" s="206"/>
      <c r="O252" s="206"/>
    </row>
    <row r="253" spans="9:15" x14ac:dyDescent="0.3">
      <c r="I253" s="206"/>
      <c r="J253" s="206"/>
      <c r="K253" s="206"/>
      <c r="L253" s="206"/>
      <c r="M253" s="206"/>
      <c r="N253" s="206"/>
      <c r="O253" s="206"/>
    </row>
    <row r="254" spans="9:15" x14ac:dyDescent="0.3">
      <c r="I254" s="206"/>
      <c r="J254" s="206"/>
      <c r="K254" s="206"/>
      <c r="L254" s="206"/>
      <c r="M254" s="206"/>
      <c r="N254" s="206"/>
      <c r="O254" s="206"/>
    </row>
    <row r="255" spans="9:15" x14ac:dyDescent="0.3">
      <c r="I255" s="206"/>
      <c r="J255" s="206"/>
      <c r="K255" s="206"/>
      <c r="L255" s="206"/>
      <c r="M255" s="206"/>
      <c r="N255" s="206"/>
      <c r="O255" s="206"/>
    </row>
    <row r="256" spans="9:15" x14ac:dyDescent="0.3">
      <c r="I256" s="206"/>
      <c r="J256" s="206"/>
      <c r="K256" s="206"/>
      <c r="L256" s="206"/>
      <c r="M256" s="206"/>
      <c r="N256" s="206"/>
      <c r="O256" s="206"/>
    </row>
    <row r="257" spans="9:15" x14ac:dyDescent="0.3">
      <c r="I257" s="206"/>
      <c r="J257" s="206"/>
      <c r="K257" s="206"/>
      <c r="L257" s="206"/>
      <c r="M257" s="206"/>
      <c r="N257" s="206"/>
      <c r="O257" s="206"/>
    </row>
    <row r="258" spans="9:15" x14ac:dyDescent="0.3">
      <c r="I258" s="206"/>
      <c r="J258" s="206"/>
      <c r="K258" s="206"/>
      <c r="L258" s="206"/>
      <c r="M258" s="206"/>
      <c r="N258" s="206"/>
      <c r="O258" s="206"/>
    </row>
    <row r="259" spans="9:15" x14ac:dyDescent="0.3">
      <c r="I259" s="206"/>
      <c r="J259" s="206"/>
      <c r="K259" s="206"/>
      <c r="L259" s="206"/>
      <c r="M259" s="206"/>
      <c r="N259" s="206"/>
      <c r="O259" s="206"/>
    </row>
    <row r="260" spans="9:15" x14ac:dyDescent="0.3">
      <c r="I260" s="206"/>
      <c r="J260" s="206"/>
      <c r="K260" s="206"/>
      <c r="L260" s="206"/>
      <c r="M260" s="206"/>
      <c r="N260" s="206"/>
      <c r="O260" s="206"/>
    </row>
    <row r="261" spans="9:15" x14ac:dyDescent="0.3">
      <c r="I261" s="206"/>
      <c r="J261" s="206"/>
      <c r="K261" s="206"/>
      <c r="L261" s="206"/>
      <c r="M261" s="206"/>
      <c r="N261" s="206"/>
      <c r="O261" s="206"/>
    </row>
    <row r="262" spans="9:15" x14ac:dyDescent="0.3">
      <c r="I262" s="206"/>
      <c r="J262" s="206"/>
      <c r="K262" s="206"/>
      <c r="L262" s="206"/>
      <c r="M262" s="206"/>
      <c r="N262" s="206"/>
      <c r="O262" s="206"/>
    </row>
    <row r="263" spans="9:15" x14ac:dyDescent="0.3">
      <c r="I263" s="206"/>
      <c r="J263" s="206"/>
      <c r="K263" s="206"/>
      <c r="L263" s="206"/>
      <c r="M263" s="206"/>
      <c r="N263" s="206"/>
      <c r="O263" s="206"/>
    </row>
    <row r="264" spans="9:15" x14ac:dyDescent="0.3">
      <c r="I264" s="206"/>
      <c r="J264" s="206"/>
      <c r="K264" s="206"/>
      <c r="L264" s="206"/>
      <c r="M264" s="206"/>
      <c r="N264" s="206"/>
      <c r="O264" s="206"/>
    </row>
    <row r="265" spans="9:15" x14ac:dyDescent="0.3">
      <c r="I265" s="206"/>
      <c r="J265" s="206"/>
      <c r="K265" s="206"/>
      <c r="L265" s="206"/>
      <c r="M265" s="206"/>
      <c r="N265" s="206"/>
      <c r="O265" s="206"/>
    </row>
    <row r="266" spans="9:15" x14ac:dyDescent="0.3">
      <c r="I266" s="206"/>
      <c r="J266" s="206"/>
      <c r="K266" s="206"/>
      <c r="L266" s="206"/>
      <c r="M266" s="206"/>
      <c r="N266" s="206"/>
      <c r="O266" s="206"/>
    </row>
    <row r="267" spans="9:15" x14ac:dyDescent="0.3">
      <c r="I267" s="206"/>
      <c r="J267" s="206"/>
      <c r="K267" s="206"/>
      <c r="L267" s="206"/>
      <c r="M267" s="206"/>
      <c r="N267" s="206"/>
      <c r="O267" s="206"/>
    </row>
    <row r="268" spans="9:15" x14ac:dyDescent="0.3">
      <c r="I268" s="206"/>
      <c r="J268" s="206"/>
      <c r="K268" s="206"/>
      <c r="L268" s="206"/>
      <c r="M268" s="206"/>
      <c r="N268" s="206"/>
      <c r="O268" s="206"/>
    </row>
    <row r="269" spans="9:15" x14ac:dyDescent="0.3">
      <c r="I269" s="206"/>
      <c r="J269" s="206"/>
      <c r="K269" s="206"/>
      <c r="L269" s="206"/>
      <c r="M269" s="206"/>
      <c r="N269" s="206"/>
      <c r="O269" s="206"/>
    </row>
    <row r="270" spans="9:15" x14ac:dyDescent="0.3">
      <c r="I270" s="206"/>
      <c r="J270" s="206"/>
      <c r="K270" s="206"/>
      <c r="L270" s="206"/>
      <c r="M270" s="206"/>
      <c r="N270" s="206"/>
      <c r="O270" s="206"/>
    </row>
    <row r="271" spans="9:15" x14ac:dyDescent="0.3">
      <c r="I271" s="206"/>
      <c r="J271" s="206"/>
      <c r="K271" s="206"/>
      <c r="L271" s="206"/>
      <c r="M271" s="206"/>
      <c r="N271" s="206"/>
      <c r="O271" s="206"/>
    </row>
    <row r="272" spans="9:15" x14ac:dyDescent="0.3">
      <c r="I272" s="206"/>
      <c r="J272" s="206"/>
      <c r="K272" s="206"/>
      <c r="L272" s="206"/>
      <c r="M272" s="206"/>
      <c r="N272" s="206"/>
      <c r="O272" s="206"/>
    </row>
    <row r="273" spans="9:15" x14ac:dyDescent="0.3">
      <c r="I273" s="206"/>
      <c r="J273" s="206"/>
      <c r="K273" s="206"/>
      <c r="L273" s="206"/>
      <c r="M273" s="206"/>
      <c r="N273" s="206"/>
      <c r="O273" s="206"/>
    </row>
    <row r="274" spans="9:15" x14ac:dyDescent="0.3">
      <c r="I274" s="206"/>
      <c r="J274" s="206"/>
      <c r="K274" s="206"/>
      <c r="L274" s="206"/>
      <c r="M274" s="206"/>
      <c r="N274" s="206"/>
      <c r="O274" s="206"/>
    </row>
    <row r="275" spans="9:15" x14ac:dyDescent="0.3">
      <c r="I275" s="206"/>
      <c r="J275" s="206"/>
      <c r="K275" s="206"/>
      <c r="L275" s="206"/>
      <c r="M275" s="206"/>
      <c r="N275" s="206"/>
      <c r="O275" s="206"/>
    </row>
    <row r="276" spans="9:15" x14ac:dyDescent="0.3">
      <c r="I276" s="206"/>
      <c r="J276" s="206"/>
      <c r="K276" s="206"/>
      <c r="L276" s="206"/>
      <c r="M276" s="206"/>
      <c r="N276" s="206"/>
      <c r="O276" s="206"/>
    </row>
    <row r="277" spans="9:15" x14ac:dyDescent="0.3">
      <c r="I277" s="206"/>
      <c r="J277" s="206"/>
      <c r="K277" s="206"/>
      <c r="L277" s="206"/>
      <c r="M277" s="206"/>
      <c r="N277" s="206"/>
      <c r="O277" s="206"/>
    </row>
    <row r="278" spans="9:15" x14ac:dyDescent="0.3">
      <c r="I278" s="206"/>
      <c r="J278" s="206"/>
      <c r="K278" s="206"/>
      <c r="L278" s="206"/>
      <c r="M278" s="206"/>
      <c r="N278" s="206"/>
      <c r="O278" s="206"/>
    </row>
    <row r="279" spans="9:15" x14ac:dyDescent="0.3">
      <c r="I279" s="206"/>
      <c r="J279" s="206"/>
      <c r="K279" s="206"/>
      <c r="L279" s="206"/>
      <c r="M279" s="206"/>
      <c r="N279" s="206"/>
      <c r="O279" s="206"/>
    </row>
    <row r="280" spans="9:15" x14ac:dyDescent="0.3">
      <c r="I280" s="206"/>
      <c r="J280" s="206"/>
      <c r="K280" s="206"/>
      <c r="L280" s="206"/>
      <c r="M280" s="206"/>
      <c r="N280" s="206"/>
      <c r="O280" s="206"/>
    </row>
    <row r="281" spans="9:15" x14ac:dyDescent="0.3">
      <c r="I281" s="206"/>
      <c r="J281" s="206"/>
      <c r="K281" s="206"/>
      <c r="L281" s="206"/>
      <c r="M281" s="206"/>
      <c r="N281" s="206"/>
      <c r="O281" s="206"/>
    </row>
    <row r="282" spans="9:15" x14ac:dyDescent="0.3">
      <c r="I282" s="206"/>
      <c r="J282" s="206"/>
      <c r="K282" s="206"/>
      <c r="L282" s="206"/>
      <c r="M282" s="206"/>
      <c r="N282" s="206"/>
      <c r="O282" s="206"/>
    </row>
    <row r="283" spans="9:15" x14ac:dyDescent="0.3">
      <c r="I283" s="206"/>
      <c r="J283" s="206"/>
      <c r="K283" s="206"/>
      <c r="L283" s="206"/>
      <c r="M283" s="206"/>
      <c r="N283" s="206"/>
      <c r="O283" s="206"/>
    </row>
    <row r="284" spans="9:15" x14ac:dyDescent="0.3">
      <c r="I284" s="206"/>
      <c r="J284" s="206"/>
      <c r="K284" s="206"/>
      <c r="L284" s="206"/>
      <c r="M284" s="206"/>
      <c r="N284" s="206"/>
      <c r="O284" s="206"/>
    </row>
    <row r="285" spans="9:15" x14ac:dyDescent="0.3">
      <c r="I285" s="206"/>
      <c r="J285" s="206"/>
      <c r="K285" s="206"/>
      <c r="L285" s="206"/>
      <c r="M285" s="206"/>
      <c r="N285" s="206"/>
      <c r="O285" s="206"/>
    </row>
    <row r="286" spans="9:15" x14ac:dyDescent="0.3">
      <c r="I286" s="206"/>
      <c r="J286" s="206"/>
      <c r="K286" s="206"/>
      <c r="L286" s="206"/>
      <c r="M286" s="206"/>
      <c r="N286" s="206"/>
      <c r="O286" s="206"/>
    </row>
    <row r="287" spans="9:15" x14ac:dyDescent="0.3">
      <c r="I287" s="206"/>
      <c r="J287" s="206"/>
      <c r="K287" s="206"/>
      <c r="L287" s="206"/>
      <c r="M287" s="206"/>
      <c r="N287" s="206"/>
      <c r="O287" s="206"/>
    </row>
    <row r="288" spans="9:15" x14ac:dyDescent="0.3">
      <c r="I288" s="206"/>
      <c r="J288" s="206"/>
      <c r="K288" s="206"/>
      <c r="L288" s="206"/>
      <c r="M288" s="206"/>
      <c r="N288" s="206"/>
      <c r="O288" s="206"/>
    </row>
    <row r="289" spans="9:15" x14ac:dyDescent="0.3">
      <c r="I289" s="206"/>
      <c r="J289" s="206"/>
      <c r="K289" s="206"/>
      <c r="L289" s="206"/>
      <c r="M289" s="206"/>
      <c r="N289" s="206"/>
      <c r="O289" s="206"/>
    </row>
    <row r="290" spans="9:15" x14ac:dyDescent="0.3">
      <c r="I290" s="206"/>
      <c r="J290" s="206"/>
      <c r="K290" s="206"/>
      <c r="L290" s="206"/>
      <c r="M290" s="206"/>
      <c r="N290" s="206"/>
      <c r="O290" s="206"/>
    </row>
    <row r="291" spans="9:15" x14ac:dyDescent="0.3">
      <c r="I291" s="206"/>
      <c r="J291" s="206"/>
      <c r="K291" s="206"/>
      <c r="L291" s="206"/>
      <c r="M291" s="206"/>
      <c r="N291" s="206"/>
      <c r="O291" s="206"/>
    </row>
    <row r="292" spans="9:15" x14ac:dyDescent="0.3">
      <c r="I292" s="206"/>
      <c r="J292" s="206"/>
      <c r="K292" s="206"/>
      <c r="L292" s="206"/>
      <c r="M292" s="206"/>
      <c r="N292" s="206"/>
      <c r="O292" s="206"/>
    </row>
    <row r="293" spans="9:15" x14ac:dyDescent="0.3">
      <c r="I293" s="206"/>
      <c r="J293" s="206"/>
      <c r="K293" s="206"/>
      <c r="L293" s="206"/>
      <c r="M293" s="206"/>
      <c r="N293" s="206"/>
      <c r="O293" s="206"/>
    </row>
    <row r="294" spans="9:15" x14ac:dyDescent="0.3">
      <c r="I294" s="206"/>
      <c r="J294" s="206"/>
      <c r="K294" s="206"/>
      <c r="L294" s="206"/>
      <c r="M294" s="206"/>
      <c r="N294" s="206"/>
      <c r="O294" s="206"/>
    </row>
    <row r="295" spans="9:15" x14ac:dyDescent="0.3">
      <c r="I295" s="206"/>
      <c r="J295" s="206"/>
      <c r="K295" s="206"/>
      <c r="L295" s="206"/>
      <c r="M295" s="206"/>
      <c r="N295" s="206"/>
      <c r="O295" s="206"/>
    </row>
    <row r="296" spans="9:15" x14ac:dyDescent="0.3">
      <c r="I296" s="206"/>
      <c r="J296" s="206"/>
      <c r="K296" s="206"/>
      <c r="L296" s="206"/>
      <c r="M296" s="206"/>
      <c r="N296" s="206"/>
      <c r="O296" s="206"/>
    </row>
    <row r="297" spans="9:15" x14ac:dyDescent="0.3">
      <c r="I297" s="206"/>
      <c r="J297" s="206"/>
      <c r="K297" s="206"/>
      <c r="L297" s="206"/>
      <c r="M297" s="206"/>
      <c r="N297" s="206"/>
      <c r="O297" s="206"/>
    </row>
    <row r="298" spans="9:15" x14ac:dyDescent="0.3">
      <c r="I298" s="206"/>
      <c r="J298" s="206"/>
      <c r="K298" s="206"/>
      <c r="L298" s="206"/>
      <c r="M298" s="206"/>
      <c r="N298" s="206"/>
      <c r="O298" s="206"/>
    </row>
    <row r="299" spans="9:15" x14ac:dyDescent="0.3">
      <c r="I299" s="206"/>
      <c r="J299" s="206"/>
      <c r="K299" s="206"/>
      <c r="L299" s="206"/>
      <c r="M299" s="206"/>
      <c r="N299" s="206"/>
      <c r="O299" s="206"/>
    </row>
    <row r="300" spans="9:15" x14ac:dyDescent="0.3">
      <c r="I300" s="206"/>
      <c r="J300" s="206"/>
      <c r="K300" s="206"/>
      <c r="L300" s="206"/>
      <c r="M300" s="206"/>
      <c r="N300" s="206"/>
      <c r="O300" s="206"/>
    </row>
    <row r="301" spans="9:15" x14ac:dyDescent="0.3">
      <c r="I301" s="206"/>
      <c r="J301" s="206"/>
      <c r="K301" s="206"/>
      <c r="L301" s="206"/>
      <c r="M301" s="206"/>
      <c r="N301" s="206"/>
      <c r="O301" s="206"/>
    </row>
    <row r="302" spans="9:15" x14ac:dyDescent="0.3">
      <c r="I302" s="206"/>
      <c r="J302" s="206"/>
      <c r="K302" s="206"/>
      <c r="L302" s="206"/>
      <c r="M302" s="206"/>
      <c r="N302" s="206"/>
      <c r="O302" s="206"/>
    </row>
    <row r="303" spans="9:15" x14ac:dyDescent="0.3">
      <c r="I303" s="206"/>
      <c r="J303" s="206"/>
      <c r="K303" s="206"/>
      <c r="L303" s="206"/>
      <c r="M303" s="206"/>
      <c r="N303" s="206"/>
      <c r="O303" s="206"/>
    </row>
    <row r="304" spans="9:15" x14ac:dyDescent="0.3">
      <c r="I304" s="206"/>
      <c r="J304" s="206"/>
      <c r="K304" s="206"/>
      <c r="L304" s="206"/>
      <c r="M304" s="206"/>
      <c r="N304" s="206"/>
      <c r="O304" s="206"/>
    </row>
    <row r="305" spans="9:15" x14ac:dyDescent="0.3">
      <c r="I305" s="206"/>
      <c r="J305" s="206"/>
      <c r="K305" s="206"/>
      <c r="L305" s="206"/>
      <c r="M305" s="206"/>
      <c r="N305" s="206"/>
      <c r="O305" s="206"/>
    </row>
    <row r="306" spans="9:15" x14ac:dyDescent="0.3">
      <c r="I306" s="206"/>
      <c r="J306" s="206"/>
      <c r="K306" s="206"/>
      <c r="L306" s="206"/>
      <c r="M306" s="206"/>
      <c r="N306" s="206"/>
      <c r="O306" s="206"/>
    </row>
    <row r="307" spans="9:15" x14ac:dyDescent="0.3">
      <c r="I307" s="206"/>
      <c r="J307" s="206"/>
      <c r="K307" s="206"/>
      <c r="L307" s="206"/>
      <c r="M307" s="206"/>
      <c r="N307" s="206"/>
      <c r="O307" s="206"/>
    </row>
    <row r="308" spans="9:15" x14ac:dyDescent="0.3">
      <c r="I308" s="206"/>
      <c r="J308" s="206"/>
      <c r="K308" s="206"/>
      <c r="L308" s="206"/>
      <c r="M308" s="206"/>
      <c r="N308" s="206"/>
      <c r="O308" s="206"/>
    </row>
    <row r="309" spans="9:15" x14ac:dyDescent="0.3">
      <c r="I309" s="206"/>
      <c r="J309" s="206"/>
      <c r="K309" s="206"/>
      <c r="L309" s="206"/>
      <c r="M309" s="206"/>
      <c r="N309" s="206"/>
      <c r="O309" s="206"/>
    </row>
    <row r="310" spans="9:15" x14ac:dyDescent="0.3">
      <c r="I310" s="206"/>
      <c r="J310" s="206"/>
      <c r="K310" s="206"/>
      <c r="L310" s="206"/>
      <c r="M310" s="206"/>
      <c r="N310" s="206"/>
      <c r="O310" s="206"/>
    </row>
    <row r="311" spans="9:15" x14ac:dyDescent="0.3">
      <c r="I311" s="206"/>
      <c r="J311" s="206"/>
      <c r="K311" s="206"/>
      <c r="L311" s="206"/>
      <c r="M311" s="206"/>
      <c r="N311" s="206"/>
      <c r="O311" s="206"/>
    </row>
    <row r="312" spans="9:15" x14ac:dyDescent="0.3">
      <c r="I312" s="206"/>
      <c r="J312" s="206"/>
      <c r="K312" s="206"/>
      <c r="L312" s="206"/>
      <c r="M312" s="206"/>
      <c r="N312" s="206"/>
      <c r="O312" s="206"/>
    </row>
    <row r="313" spans="9:15" x14ac:dyDescent="0.3">
      <c r="I313" s="206"/>
      <c r="J313" s="206"/>
      <c r="K313" s="206"/>
      <c r="L313" s="206"/>
      <c r="M313" s="206"/>
      <c r="N313" s="206"/>
      <c r="O313" s="206"/>
    </row>
    <row r="314" spans="9:15" x14ac:dyDescent="0.3">
      <c r="I314" s="206"/>
      <c r="J314" s="206"/>
      <c r="K314" s="206"/>
      <c r="L314" s="206"/>
      <c r="M314" s="206"/>
      <c r="N314" s="206"/>
      <c r="O314" s="206"/>
    </row>
    <row r="315" spans="9:15" x14ac:dyDescent="0.3">
      <c r="I315" s="206"/>
      <c r="J315" s="206"/>
      <c r="K315" s="206"/>
      <c r="L315" s="206"/>
      <c r="M315" s="206"/>
      <c r="N315" s="206"/>
      <c r="O315" s="206"/>
    </row>
    <row r="316" spans="9:15" x14ac:dyDescent="0.3">
      <c r="I316" s="206"/>
      <c r="J316" s="206"/>
      <c r="K316" s="206"/>
      <c r="L316" s="206"/>
      <c r="M316" s="206"/>
      <c r="N316" s="206"/>
      <c r="O316" s="206"/>
    </row>
    <row r="317" spans="9:15" x14ac:dyDescent="0.3">
      <c r="I317" s="206"/>
      <c r="J317" s="206"/>
      <c r="K317" s="206"/>
      <c r="L317" s="206"/>
      <c r="M317" s="206"/>
      <c r="N317" s="206"/>
      <c r="O317" s="206"/>
    </row>
    <row r="318" spans="9:15" x14ac:dyDescent="0.3">
      <c r="I318" s="206"/>
      <c r="J318" s="206"/>
      <c r="K318" s="206"/>
      <c r="L318" s="206"/>
      <c r="M318" s="206"/>
      <c r="N318" s="206"/>
      <c r="O318" s="206"/>
    </row>
    <row r="319" spans="9:15" x14ac:dyDescent="0.3">
      <c r="I319" s="206"/>
      <c r="J319" s="206"/>
      <c r="K319" s="206"/>
      <c r="L319" s="206"/>
      <c r="M319" s="206"/>
      <c r="N319" s="206"/>
      <c r="O319" s="206"/>
    </row>
    <row r="320" spans="9:15" x14ac:dyDescent="0.3">
      <c r="I320" s="206"/>
      <c r="J320" s="206"/>
      <c r="K320" s="206"/>
      <c r="L320" s="206"/>
      <c r="M320" s="206"/>
      <c r="N320" s="206"/>
      <c r="O320" s="206"/>
    </row>
    <row r="321" spans="9:15" x14ac:dyDescent="0.3">
      <c r="I321" s="206"/>
      <c r="J321" s="206"/>
      <c r="K321" s="206"/>
      <c r="L321" s="206"/>
      <c r="M321" s="206"/>
      <c r="N321" s="206"/>
      <c r="O321" s="206"/>
    </row>
    <row r="322" spans="9:15" x14ac:dyDescent="0.3">
      <c r="I322" s="206"/>
      <c r="J322" s="206"/>
      <c r="K322" s="206"/>
      <c r="L322" s="206"/>
      <c r="M322" s="206"/>
      <c r="N322" s="206"/>
      <c r="O322" s="206"/>
    </row>
    <row r="323" spans="9:15" x14ac:dyDescent="0.3">
      <c r="I323" s="206"/>
      <c r="J323" s="206"/>
      <c r="K323" s="206"/>
      <c r="L323" s="206"/>
      <c r="M323" s="206"/>
      <c r="N323" s="206"/>
      <c r="O323" s="206"/>
    </row>
    <row r="324" spans="9:15" x14ac:dyDescent="0.3">
      <c r="I324" s="206"/>
      <c r="J324" s="206"/>
      <c r="K324" s="206"/>
      <c r="L324" s="206"/>
      <c r="M324" s="206"/>
      <c r="N324" s="206"/>
      <c r="O324" s="206"/>
    </row>
    <row r="325" spans="9:15" x14ac:dyDescent="0.3">
      <c r="I325" s="206"/>
      <c r="J325" s="206"/>
      <c r="K325" s="206"/>
      <c r="L325" s="206"/>
      <c r="M325" s="206"/>
      <c r="N325" s="206"/>
      <c r="O325" s="206"/>
    </row>
    <row r="326" spans="9:15" x14ac:dyDescent="0.3">
      <c r="I326" s="206"/>
      <c r="J326" s="206"/>
      <c r="K326" s="206"/>
      <c r="L326" s="206"/>
      <c r="M326" s="206"/>
      <c r="N326" s="206"/>
      <c r="O326" s="206"/>
    </row>
    <row r="327" spans="9:15" x14ac:dyDescent="0.3">
      <c r="I327" s="206"/>
      <c r="J327" s="206"/>
      <c r="K327" s="206"/>
      <c r="L327" s="206"/>
      <c r="M327" s="206"/>
      <c r="N327" s="206"/>
      <c r="O327" s="206"/>
    </row>
    <row r="328" spans="9:15" x14ac:dyDescent="0.3">
      <c r="I328" s="206"/>
      <c r="J328" s="206"/>
      <c r="K328" s="206"/>
      <c r="L328" s="206"/>
      <c r="M328" s="206"/>
      <c r="N328" s="206"/>
      <c r="O328" s="206"/>
    </row>
    <row r="329" spans="9:15" x14ac:dyDescent="0.3">
      <c r="I329" s="206"/>
      <c r="J329" s="206"/>
      <c r="K329" s="206"/>
      <c r="L329" s="206"/>
      <c r="M329" s="206"/>
      <c r="N329" s="206"/>
      <c r="O329" s="206"/>
    </row>
    <row r="330" spans="9:15" x14ac:dyDescent="0.3">
      <c r="I330" s="206"/>
      <c r="J330" s="206"/>
      <c r="K330" s="206"/>
      <c r="L330" s="206"/>
      <c r="M330" s="206"/>
      <c r="N330" s="206"/>
      <c r="O330" s="206"/>
    </row>
    <row r="331" spans="9:15" x14ac:dyDescent="0.3">
      <c r="I331" s="206"/>
      <c r="J331" s="206"/>
      <c r="K331" s="206"/>
      <c r="L331" s="206"/>
      <c r="M331" s="206"/>
      <c r="N331" s="206"/>
      <c r="O331" s="206"/>
    </row>
    <row r="332" spans="9:15" x14ac:dyDescent="0.3">
      <c r="I332" s="206"/>
      <c r="J332" s="206"/>
      <c r="K332" s="206"/>
      <c r="L332" s="206"/>
      <c r="M332" s="206"/>
      <c r="N332" s="206"/>
      <c r="O332" s="206"/>
    </row>
    <row r="333" spans="9:15" x14ac:dyDescent="0.3">
      <c r="I333" s="206"/>
      <c r="J333" s="206"/>
      <c r="K333" s="206"/>
      <c r="L333" s="206"/>
      <c r="M333" s="206"/>
      <c r="N333" s="206"/>
      <c r="O333" s="206"/>
    </row>
    <row r="334" spans="9:15" x14ac:dyDescent="0.3">
      <c r="I334" s="206"/>
      <c r="J334" s="206"/>
      <c r="K334" s="206"/>
      <c r="L334" s="206"/>
      <c r="M334" s="206"/>
      <c r="N334" s="206"/>
      <c r="O334" s="206"/>
    </row>
    <row r="335" spans="9:15" x14ac:dyDescent="0.3">
      <c r="I335" s="206"/>
      <c r="J335" s="206"/>
      <c r="K335" s="206"/>
      <c r="L335" s="206"/>
      <c r="M335" s="206"/>
      <c r="N335" s="206"/>
      <c r="O335" s="206"/>
    </row>
    <row r="336" spans="9:15" x14ac:dyDescent="0.3">
      <c r="I336" s="206"/>
      <c r="J336" s="206"/>
      <c r="K336" s="206"/>
      <c r="L336" s="206"/>
      <c r="M336" s="206"/>
      <c r="N336" s="206"/>
      <c r="O336" s="206"/>
    </row>
    <row r="337" spans="9:15" x14ac:dyDescent="0.3">
      <c r="I337" s="206"/>
      <c r="J337" s="206"/>
      <c r="K337" s="206"/>
      <c r="L337" s="206"/>
      <c r="M337" s="206"/>
      <c r="N337" s="206"/>
      <c r="O337" s="206"/>
    </row>
    <row r="338" spans="9:15" x14ac:dyDescent="0.3">
      <c r="I338" s="206"/>
      <c r="J338" s="206"/>
      <c r="K338" s="206"/>
      <c r="L338" s="206"/>
      <c r="M338" s="206"/>
      <c r="N338" s="206"/>
      <c r="O338" s="206"/>
    </row>
    <row r="339" spans="9:15" x14ac:dyDescent="0.3">
      <c r="I339" s="206"/>
      <c r="J339" s="206"/>
      <c r="K339" s="206"/>
      <c r="L339" s="206"/>
      <c r="M339" s="206"/>
      <c r="N339" s="206"/>
      <c r="O339" s="206"/>
    </row>
    <row r="340" spans="9:15" x14ac:dyDescent="0.3">
      <c r="I340" s="206"/>
      <c r="J340" s="206"/>
      <c r="K340" s="206"/>
      <c r="L340" s="206"/>
      <c r="M340" s="206"/>
      <c r="N340" s="206"/>
      <c r="O340" s="206"/>
    </row>
    <row r="341" spans="9:15" x14ac:dyDescent="0.3">
      <c r="I341" s="206"/>
      <c r="J341" s="206"/>
      <c r="K341" s="206"/>
      <c r="L341" s="206"/>
      <c r="M341" s="206"/>
      <c r="N341" s="206"/>
      <c r="O341" s="206"/>
    </row>
    <row r="342" spans="9:15" x14ac:dyDescent="0.3">
      <c r="I342" s="206"/>
      <c r="J342" s="206"/>
      <c r="K342" s="206"/>
      <c r="L342" s="206"/>
      <c r="M342" s="206"/>
      <c r="N342" s="206"/>
      <c r="O342" s="206"/>
    </row>
    <row r="343" spans="9:15" x14ac:dyDescent="0.3">
      <c r="I343" s="206"/>
      <c r="J343" s="206"/>
      <c r="K343" s="206"/>
      <c r="L343" s="206"/>
      <c r="M343" s="206"/>
      <c r="N343" s="206"/>
      <c r="O343" s="206"/>
    </row>
    <row r="344" spans="9:15" x14ac:dyDescent="0.3">
      <c r="I344" s="206"/>
      <c r="J344" s="206"/>
      <c r="K344" s="206"/>
      <c r="L344" s="206"/>
      <c r="M344" s="206"/>
      <c r="N344" s="206"/>
      <c r="O344" s="206"/>
    </row>
    <row r="345" spans="9:15" x14ac:dyDescent="0.3">
      <c r="I345" s="206"/>
      <c r="J345" s="206"/>
      <c r="K345" s="206"/>
      <c r="L345" s="206"/>
      <c r="M345" s="206"/>
      <c r="N345" s="206"/>
      <c r="O345" s="206"/>
    </row>
    <row r="346" spans="9:15" x14ac:dyDescent="0.3">
      <c r="I346" s="206"/>
      <c r="J346" s="206"/>
      <c r="K346" s="206"/>
      <c r="L346" s="206"/>
      <c r="M346" s="206"/>
      <c r="N346" s="206"/>
      <c r="O346" s="206"/>
    </row>
    <row r="347" spans="9:15" x14ac:dyDescent="0.3">
      <c r="I347" s="206"/>
      <c r="J347" s="206"/>
      <c r="K347" s="206"/>
      <c r="L347" s="206"/>
      <c r="M347" s="206"/>
      <c r="N347" s="206"/>
      <c r="O347" s="206"/>
    </row>
    <row r="348" spans="9:15" x14ac:dyDescent="0.3">
      <c r="I348" s="206"/>
      <c r="J348" s="206"/>
      <c r="K348" s="206"/>
      <c r="L348" s="206"/>
      <c r="M348" s="206"/>
      <c r="N348" s="206"/>
      <c r="O348" s="206"/>
    </row>
    <row r="349" spans="9:15" x14ac:dyDescent="0.3">
      <c r="I349" s="206"/>
      <c r="J349" s="206"/>
      <c r="K349" s="206"/>
      <c r="L349" s="206"/>
      <c r="M349" s="206"/>
      <c r="N349" s="206"/>
      <c r="O349" s="206"/>
    </row>
    <row r="350" spans="9:15" x14ac:dyDescent="0.3">
      <c r="I350" s="206"/>
      <c r="J350" s="206"/>
      <c r="K350" s="206"/>
      <c r="L350" s="206"/>
      <c r="M350" s="206"/>
      <c r="N350" s="206"/>
      <c r="O350" s="206"/>
    </row>
    <row r="351" spans="9:15" x14ac:dyDescent="0.3">
      <c r="I351" s="206"/>
      <c r="J351" s="206"/>
      <c r="K351" s="206"/>
      <c r="L351" s="206"/>
      <c r="M351" s="206"/>
      <c r="N351" s="206"/>
      <c r="O351" s="206"/>
    </row>
    <row r="352" spans="9:15" x14ac:dyDescent="0.3">
      <c r="I352" s="206"/>
      <c r="J352" s="206"/>
      <c r="K352" s="206"/>
      <c r="L352" s="206"/>
      <c r="M352" s="206"/>
      <c r="N352" s="206"/>
      <c r="O352" s="206"/>
    </row>
    <row r="353" spans="9:15" x14ac:dyDescent="0.3">
      <c r="I353" s="206"/>
      <c r="J353" s="206"/>
      <c r="K353" s="206"/>
      <c r="L353" s="206"/>
      <c r="M353" s="206"/>
      <c r="N353" s="206"/>
      <c r="O353" s="206"/>
    </row>
    <row r="354" spans="9:15" x14ac:dyDescent="0.3">
      <c r="I354" s="206"/>
      <c r="J354" s="206"/>
      <c r="K354" s="206"/>
      <c r="L354" s="206"/>
      <c r="M354" s="206"/>
      <c r="N354" s="206"/>
      <c r="O354" s="206"/>
    </row>
    <row r="355" spans="9:15" x14ac:dyDescent="0.3">
      <c r="I355" s="206"/>
      <c r="J355" s="206"/>
      <c r="K355" s="206"/>
      <c r="L355" s="206"/>
      <c r="M355" s="206"/>
      <c r="N355" s="206"/>
      <c r="O355" s="206"/>
    </row>
    <row r="356" spans="9:15" x14ac:dyDescent="0.3">
      <c r="I356" s="206"/>
      <c r="J356" s="206"/>
      <c r="K356" s="206"/>
      <c r="L356" s="206"/>
      <c r="M356" s="206"/>
      <c r="N356" s="206"/>
      <c r="O356" s="206"/>
    </row>
    <row r="357" spans="9:15" x14ac:dyDescent="0.3">
      <c r="I357" s="206"/>
      <c r="J357" s="206"/>
      <c r="K357" s="206"/>
      <c r="L357" s="206"/>
      <c r="M357" s="206"/>
      <c r="N357" s="206"/>
      <c r="O357" s="206"/>
    </row>
    <row r="358" spans="9:15" x14ac:dyDescent="0.3">
      <c r="I358" s="206"/>
      <c r="J358" s="206"/>
      <c r="K358" s="206"/>
      <c r="L358" s="206"/>
      <c r="M358" s="206"/>
      <c r="N358" s="206"/>
      <c r="O358" s="206"/>
    </row>
    <row r="359" spans="9:15" x14ac:dyDescent="0.3">
      <c r="I359" s="206"/>
      <c r="J359" s="206"/>
      <c r="K359" s="206"/>
      <c r="L359" s="206"/>
      <c r="M359" s="206"/>
      <c r="N359" s="206"/>
      <c r="O359" s="206"/>
    </row>
    <row r="360" spans="9:15" x14ac:dyDescent="0.3">
      <c r="I360" s="206"/>
      <c r="J360" s="206"/>
      <c r="K360" s="206"/>
      <c r="L360" s="206"/>
      <c r="M360" s="206"/>
      <c r="N360" s="206"/>
      <c r="O360" s="206"/>
    </row>
    <row r="361" spans="9:15" x14ac:dyDescent="0.3">
      <c r="I361" s="206"/>
      <c r="J361" s="206"/>
      <c r="K361" s="206"/>
      <c r="L361" s="206"/>
      <c r="M361" s="206"/>
      <c r="N361" s="206"/>
      <c r="O361" s="206"/>
    </row>
    <row r="362" spans="9:15" x14ac:dyDescent="0.3">
      <c r="I362" s="206"/>
      <c r="J362" s="206"/>
      <c r="K362" s="206"/>
      <c r="L362" s="206"/>
      <c r="M362" s="206"/>
      <c r="N362" s="206"/>
      <c r="O362" s="206"/>
    </row>
    <row r="363" spans="9:15" x14ac:dyDescent="0.3">
      <c r="I363" s="206"/>
      <c r="J363" s="206"/>
      <c r="K363" s="206"/>
      <c r="L363" s="206"/>
      <c r="M363" s="206"/>
      <c r="N363" s="206"/>
      <c r="O363" s="206"/>
    </row>
    <row r="364" spans="9:15" x14ac:dyDescent="0.3">
      <c r="I364" s="206"/>
      <c r="J364" s="206"/>
      <c r="K364" s="206"/>
      <c r="L364" s="206"/>
      <c r="M364" s="206"/>
      <c r="N364" s="206"/>
      <c r="O364" s="206"/>
    </row>
    <row r="365" spans="9:15" x14ac:dyDescent="0.3">
      <c r="I365" s="206"/>
      <c r="J365" s="206"/>
      <c r="K365" s="206"/>
      <c r="L365" s="206"/>
      <c r="M365" s="206"/>
      <c r="N365" s="206"/>
      <c r="O365" s="206"/>
    </row>
    <row r="366" spans="9:15" x14ac:dyDescent="0.3">
      <c r="I366" s="206"/>
      <c r="J366" s="206"/>
      <c r="K366" s="206"/>
      <c r="L366" s="206"/>
      <c r="M366" s="206"/>
      <c r="N366" s="206"/>
      <c r="O366" s="206"/>
    </row>
    <row r="367" spans="9:15" x14ac:dyDescent="0.3">
      <c r="I367" s="206"/>
      <c r="J367" s="206"/>
      <c r="K367" s="206"/>
      <c r="L367" s="206"/>
      <c r="M367" s="206"/>
      <c r="N367" s="206"/>
      <c r="O367" s="206"/>
    </row>
    <row r="368" spans="9:15" x14ac:dyDescent="0.3">
      <c r="I368" s="206"/>
      <c r="J368" s="206"/>
      <c r="K368" s="206"/>
      <c r="L368" s="206"/>
      <c r="M368" s="206"/>
      <c r="N368" s="206"/>
      <c r="O368" s="206"/>
    </row>
    <row r="369" spans="9:15" x14ac:dyDescent="0.3">
      <c r="I369" s="206"/>
      <c r="J369" s="206"/>
      <c r="K369" s="206"/>
      <c r="L369" s="206"/>
      <c r="M369" s="206"/>
      <c r="N369" s="206"/>
      <c r="O369" s="206"/>
    </row>
    <row r="370" spans="9:15" x14ac:dyDescent="0.3">
      <c r="I370" s="206"/>
      <c r="J370" s="206"/>
      <c r="K370" s="206"/>
      <c r="L370" s="206"/>
      <c r="M370" s="206"/>
      <c r="N370" s="206"/>
      <c r="O370" s="206"/>
    </row>
    <row r="371" spans="9:15" x14ac:dyDescent="0.3">
      <c r="I371" s="206"/>
      <c r="J371" s="206"/>
      <c r="K371" s="206"/>
      <c r="L371" s="206"/>
      <c r="M371" s="206"/>
      <c r="N371" s="206"/>
      <c r="O371" s="206"/>
    </row>
    <row r="372" spans="9:15" x14ac:dyDescent="0.3">
      <c r="I372" s="206"/>
      <c r="J372" s="206"/>
      <c r="K372" s="206"/>
      <c r="L372" s="206"/>
      <c r="M372" s="206"/>
      <c r="N372" s="206"/>
      <c r="O372" s="206"/>
    </row>
    <row r="373" spans="9:15" x14ac:dyDescent="0.3">
      <c r="I373" s="206"/>
      <c r="J373" s="206"/>
      <c r="K373" s="206"/>
      <c r="L373" s="206"/>
      <c r="M373" s="206"/>
      <c r="N373" s="206"/>
      <c r="O373" s="206"/>
    </row>
    <row r="374" spans="9:15" x14ac:dyDescent="0.3">
      <c r="I374" s="206"/>
      <c r="J374" s="206"/>
      <c r="K374" s="206"/>
      <c r="L374" s="206"/>
      <c r="M374" s="206"/>
      <c r="N374" s="206"/>
      <c r="O374" s="206"/>
    </row>
    <row r="375" spans="9:15" x14ac:dyDescent="0.3">
      <c r="I375" s="206"/>
      <c r="J375" s="206"/>
      <c r="K375" s="206"/>
      <c r="L375" s="206"/>
      <c r="M375" s="206"/>
      <c r="N375" s="206"/>
      <c r="O375" s="206"/>
    </row>
    <row r="376" spans="9:15" x14ac:dyDescent="0.3">
      <c r="I376" s="206"/>
      <c r="J376" s="206"/>
      <c r="K376" s="206"/>
      <c r="L376" s="206"/>
      <c r="M376" s="206"/>
      <c r="N376" s="206"/>
      <c r="O376" s="206"/>
    </row>
    <row r="377" spans="9:15" x14ac:dyDescent="0.3">
      <c r="I377" s="206"/>
      <c r="J377" s="206"/>
      <c r="K377" s="206"/>
      <c r="L377" s="206"/>
      <c r="M377" s="206"/>
      <c r="N377" s="206"/>
      <c r="O377" s="206"/>
    </row>
    <row r="378" spans="9:15" x14ac:dyDescent="0.3">
      <c r="I378" s="206"/>
      <c r="J378" s="206"/>
      <c r="K378" s="206"/>
      <c r="L378" s="206"/>
      <c r="M378" s="206"/>
      <c r="N378" s="206"/>
      <c r="O378" s="206"/>
    </row>
    <row r="379" spans="9:15" x14ac:dyDescent="0.3">
      <c r="I379" s="206"/>
      <c r="J379" s="206"/>
      <c r="K379" s="206"/>
      <c r="L379" s="206"/>
      <c r="M379" s="206"/>
      <c r="N379" s="206"/>
      <c r="O379" s="206"/>
    </row>
    <row r="380" spans="9:15" x14ac:dyDescent="0.3">
      <c r="I380" s="206"/>
      <c r="J380" s="206"/>
      <c r="K380" s="206"/>
      <c r="L380" s="206"/>
      <c r="M380" s="206"/>
      <c r="N380" s="206"/>
      <c r="O380" s="206"/>
    </row>
    <row r="381" spans="9:15" x14ac:dyDescent="0.3">
      <c r="I381" s="206"/>
      <c r="J381" s="206"/>
      <c r="K381" s="206"/>
      <c r="L381" s="206"/>
      <c r="M381" s="206"/>
      <c r="N381" s="206"/>
      <c r="O381" s="206"/>
    </row>
    <row r="382" spans="9:15" x14ac:dyDescent="0.3">
      <c r="I382" s="206"/>
      <c r="J382" s="206"/>
      <c r="K382" s="206"/>
      <c r="L382" s="206"/>
      <c r="M382" s="206"/>
      <c r="N382" s="206"/>
      <c r="O382" s="206"/>
    </row>
    <row r="383" spans="9:15" x14ac:dyDescent="0.3">
      <c r="I383" s="206"/>
      <c r="J383" s="206"/>
      <c r="K383" s="206"/>
      <c r="L383" s="206"/>
      <c r="M383" s="206"/>
      <c r="N383" s="206"/>
      <c r="O383" s="206"/>
    </row>
    <row r="384" spans="9:15" x14ac:dyDescent="0.3">
      <c r="I384" s="206"/>
      <c r="J384" s="206"/>
      <c r="K384" s="206"/>
      <c r="L384" s="206"/>
      <c r="M384" s="206"/>
      <c r="N384" s="206"/>
      <c r="O384" s="206"/>
    </row>
    <row r="385" spans="9:15" x14ac:dyDescent="0.3">
      <c r="I385" s="206"/>
      <c r="J385" s="206"/>
      <c r="K385" s="206"/>
      <c r="L385" s="206"/>
      <c r="M385" s="206"/>
      <c r="N385" s="206"/>
      <c r="O385" s="206"/>
    </row>
    <row r="386" spans="9:15" x14ac:dyDescent="0.3">
      <c r="I386" s="206"/>
      <c r="J386" s="206"/>
      <c r="K386" s="206"/>
      <c r="L386" s="206"/>
      <c r="M386" s="206"/>
      <c r="N386" s="206"/>
      <c r="O386" s="206"/>
    </row>
    <row r="387" spans="9:15" x14ac:dyDescent="0.3">
      <c r="I387" s="206"/>
      <c r="J387" s="206"/>
      <c r="K387" s="206"/>
      <c r="L387" s="206"/>
      <c r="M387" s="206"/>
      <c r="N387" s="206"/>
      <c r="O387" s="206"/>
    </row>
    <row r="388" spans="9:15" x14ac:dyDescent="0.3">
      <c r="I388" s="206"/>
      <c r="J388" s="206"/>
      <c r="K388" s="206"/>
      <c r="L388" s="206"/>
      <c r="M388" s="206"/>
      <c r="N388" s="206"/>
      <c r="O388" s="206"/>
    </row>
    <row r="389" spans="9:15" x14ac:dyDescent="0.3">
      <c r="I389" s="206"/>
      <c r="J389" s="206"/>
      <c r="K389" s="206"/>
      <c r="L389" s="206"/>
      <c r="M389" s="206"/>
      <c r="N389" s="206"/>
      <c r="O389" s="206"/>
    </row>
    <row r="390" spans="9:15" x14ac:dyDescent="0.3">
      <c r="I390" s="206"/>
      <c r="J390" s="206"/>
      <c r="K390" s="206"/>
      <c r="L390" s="206"/>
      <c r="M390" s="206"/>
      <c r="N390" s="206"/>
      <c r="O390" s="206"/>
    </row>
  </sheetData>
  <customSheetViews>
    <customSheetView guid="{8857D6C6-66AD-4283-84A0-AC3ADAF5FF58}" showPageBreaks="1" fitToPage="1" printArea="1">
      <selection activeCell="C29" sqref="C29"/>
      <pageMargins left="0" right="0" top="0" bottom="0" header="0" footer="0"/>
      <pageSetup paperSize="5" scale="55" fitToHeight="0" orientation="landscape" r:id="rId1"/>
      <headerFooter>
        <oddFooter>&amp;L&amp;A&amp;CPage &amp;P of &amp;N&amp;R&amp;D&amp;T</oddFooter>
      </headerFooter>
    </customSheetView>
    <customSheetView guid="{FD3E5715-41F6-42E3-B43C-45DA91BE010D}" showPageBreaks="1" showGridLines="0" fitToPage="1" printArea="1">
      <selection activeCell="A6" sqref="A6"/>
      <pageMargins left="0" right="0" top="0" bottom="0" header="0" footer="0"/>
      <pageSetup paperSize="5" scale="55" fitToHeight="0" orientation="landscape" r:id="rId2"/>
      <headerFooter>
        <oddFooter>&amp;L&amp;A&amp;CPage &amp;P of &amp;N&amp;R&amp;D&amp;T</oddFooter>
      </headerFooter>
    </customSheetView>
    <customSheetView guid="{06FDCEC2-959E-4D46-9405-7BD2F118CBBA}" showGridLines="0" fitToPage="1" printArea="1">
      <selection activeCell="A6" sqref="A6"/>
      <pageMargins left="0" right="0" top="0" bottom="0" header="0" footer="0"/>
      <pageSetup paperSize="5" scale="58" fitToHeight="0" orientation="landscape" r:id="rId3"/>
      <headerFooter>
        <oddFooter>&amp;L&amp;A&amp;CPage &amp;P of &amp;N&amp;R&amp;D&amp;T</oddFooter>
      </headerFooter>
    </customSheetView>
    <customSheetView guid="{C4F8BA2B-1548-4013-B30A-9D4C80FA8E4C}" showPageBreaks="1" fitToPage="1" printArea="1">
      <pageMargins left="0" right="0" top="0" bottom="0" header="0" footer="0"/>
      <pageSetup paperSize="5" scale="58" fitToHeight="0" orientation="landscape" r:id="rId4"/>
      <headerFooter>
        <oddFooter>Page &amp;P of &amp;N</oddFooter>
      </headerFooter>
    </customSheetView>
    <customSheetView guid="{91CAAA4C-6B39-449B-83EF-3C74964B16D5}" fitToPage="1">
      <pageMargins left="0" right="0" top="0" bottom="0" header="0" footer="0"/>
      <pageSetup paperSize="5" scale="58" fitToHeight="0" orientation="landscape" r:id="rId5"/>
      <headerFooter>
        <oddFooter>&amp;L&amp;A&amp;CPage &amp;P of &amp;N&amp;R&amp;D&amp;T</oddFooter>
      </headerFooter>
    </customSheetView>
    <customSheetView guid="{89E39B58-CA36-412F-B20A-6FD30317AB4A}" fitToPage="1">
      <selection activeCell="C29" sqref="C29"/>
      <pageMargins left="0" right="0" top="0" bottom="0" header="0" footer="0"/>
      <pageSetup paperSize="5" scale="55" fitToHeight="0" orientation="landscape" r:id="rId6"/>
      <headerFooter>
        <oddFooter>&amp;L&amp;A&amp;CPage &amp;P of &amp;N&amp;R&amp;D&amp;T</oddFooter>
      </headerFooter>
    </customSheetView>
  </customSheetViews>
  <mergeCells count="2">
    <mergeCell ref="A7:G7"/>
    <mergeCell ref="I7:O7"/>
  </mergeCells>
  <printOptions horizontalCentered="1"/>
  <pageMargins left="0.25" right="0.25" top="0.75" bottom="0.75" header="0.3" footer="0.3"/>
  <pageSetup paperSize="5" scale="56" fitToHeight="0" orientation="landscape" r:id="rId7"/>
  <headerFooter>
    <oddFooter>&amp;L&amp;A&amp;CPage &amp;P of &amp;N&amp;R&amp;D&amp;T</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92D050"/>
    <pageSetUpPr fitToPage="1"/>
  </sheetPr>
  <dimension ref="A1:T436"/>
  <sheetViews>
    <sheetView zoomScale="80" zoomScaleNormal="80" workbookViewId="0">
      <pane ySplit="8" topLeftCell="A9" activePane="bottomLeft" state="frozen"/>
      <selection pane="bottomLeft" activeCell="L75" sqref="L75"/>
    </sheetView>
  </sheetViews>
  <sheetFormatPr defaultColWidth="9.109375" defaultRowHeight="14.4" x14ac:dyDescent="0.3"/>
  <cols>
    <col min="1" max="1" width="8.6640625" style="1" customWidth="1"/>
    <col min="2" max="2" width="7.33203125" style="137" customWidth="1"/>
    <col min="3" max="3" width="6.6640625" style="137" customWidth="1"/>
    <col min="4" max="4" width="12.88671875" style="1" customWidth="1"/>
    <col min="5" max="5" width="10.33203125" style="1" customWidth="1"/>
    <col min="6" max="6" width="12.88671875" style="1" customWidth="1"/>
    <col min="7" max="7" width="111.109375" style="1" customWidth="1"/>
    <col min="8" max="8" width="1.88671875" style="3" customWidth="1"/>
    <col min="9" max="9" width="8.6640625" style="1" customWidth="1"/>
    <col min="10" max="10" width="8" style="137" customWidth="1"/>
    <col min="11" max="11" width="6.6640625" style="137" customWidth="1"/>
    <col min="12" max="12" width="12.88671875" style="1" customWidth="1"/>
    <col min="13" max="13" width="10.33203125" style="1" customWidth="1"/>
    <col min="14" max="14" width="12.88671875" style="1" customWidth="1"/>
    <col min="15" max="15" width="105.6640625" style="1" customWidth="1"/>
    <col min="16" max="16" width="21.6640625" style="2" customWidth="1"/>
    <col min="17" max="17" width="20.44140625" style="1" customWidth="1"/>
    <col min="18" max="16384" width="9.109375" style="1"/>
  </cols>
  <sheetData>
    <row r="1" spans="1:20" s="93" customFormat="1" x14ac:dyDescent="0.3">
      <c r="A1" s="93" t="s">
        <v>1168</v>
      </c>
      <c r="H1" s="94"/>
      <c r="P1" s="95"/>
    </row>
    <row r="2" spans="1:20" x14ac:dyDescent="0.3">
      <c r="A2" s="43" t="s">
        <v>1169</v>
      </c>
      <c r="B2" s="43"/>
      <c r="C2" s="43"/>
      <c r="D2" s="137"/>
      <c r="E2" s="137"/>
      <c r="F2" s="137"/>
      <c r="G2" s="137"/>
      <c r="H2" s="138"/>
      <c r="I2" s="43"/>
      <c r="J2" s="43"/>
      <c r="K2" s="43"/>
      <c r="L2" s="137"/>
      <c r="M2" s="137"/>
      <c r="N2" s="137"/>
      <c r="O2" s="137"/>
      <c r="Q2" s="137"/>
      <c r="R2" s="137"/>
      <c r="S2" s="137"/>
      <c r="T2" s="137"/>
    </row>
    <row r="3" spans="1:20" x14ac:dyDescent="0.3">
      <c r="A3" s="137" t="s">
        <v>1170</v>
      </c>
      <c r="D3" s="137"/>
      <c r="E3" s="137"/>
      <c r="F3" s="137"/>
      <c r="G3" s="137"/>
      <c r="H3" s="138"/>
      <c r="I3" s="137"/>
      <c r="L3" s="137"/>
      <c r="M3" s="137"/>
      <c r="N3" s="137"/>
      <c r="O3" s="138"/>
      <c r="Q3" s="137"/>
      <c r="R3" s="137"/>
      <c r="S3" s="137"/>
      <c r="T3" s="137"/>
    </row>
    <row r="4" spans="1:20" x14ac:dyDescent="0.3">
      <c r="A4" s="137" t="s">
        <v>1171</v>
      </c>
      <c r="D4" s="137"/>
      <c r="E4" s="137"/>
      <c r="F4" s="137"/>
      <c r="G4" s="137"/>
      <c r="H4" s="138"/>
      <c r="I4" s="137"/>
      <c r="L4" s="137"/>
      <c r="M4" s="137"/>
      <c r="N4" s="137"/>
      <c r="O4" s="137"/>
      <c r="Q4" s="137"/>
      <c r="R4" s="137"/>
      <c r="S4" s="137"/>
      <c r="T4" s="137"/>
    </row>
    <row r="5" spans="1:20" s="36" customFormat="1" x14ac:dyDescent="0.3">
      <c r="A5" s="140" t="s">
        <v>127</v>
      </c>
      <c r="B5" s="140"/>
      <c r="C5" s="140"/>
      <c r="D5" s="141" t="str">
        <f>'TPS 01'!D5</f>
        <v>xx/xx/20xx</v>
      </c>
      <c r="E5" s="141"/>
      <c r="F5" s="140"/>
      <c r="G5" s="140"/>
      <c r="H5" s="35"/>
      <c r="I5" s="140"/>
      <c r="J5" s="140"/>
      <c r="K5" s="140"/>
      <c r="L5" s="141"/>
      <c r="M5" s="140"/>
      <c r="N5" s="140"/>
      <c r="O5" s="140"/>
      <c r="P5" s="140"/>
      <c r="Q5" s="140"/>
      <c r="R5" s="140"/>
      <c r="S5" s="140"/>
      <c r="T5" s="140"/>
    </row>
    <row r="6" spans="1:20" x14ac:dyDescent="0.3">
      <c r="A6" s="137"/>
      <c r="D6" s="137"/>
      <c r="E6" s="137"/>
      <c r="F6" s="137"/>
      <c r="G6" s="206"/>
      <c r="H6" s="206"/>
      <c r="I6" s="137"/>
      <c r="L6" s="137"/>
      <c r="M6" s="137"/>
      <c r="N6" s="137"/>
      <c r="O6" s="137"/>
      <c r="P6" s="137"/>
      <c r="Q6" s="137"/>
      <c r="R6" s="137"/>
      <c r="S6" s="137"/>
      <c r="T6" s="137"/>
    </row>
    <row r="7" spans="1:20" x14ac:dyDescent="0.3">
      <c r="A7" s="436" t="s">
        <v>1172</v>
      </c>
      <c r="B7" s="436"/>
      <c r="C7" s="436"/>
      <c r="D7" s="436"/>
      <c r="E7" s="436"/>
      <c r="F7" s="436"/>
      <c r="G7" s="436"/>
      <c r="H7" s="206"/>
      <c r="I7" s="436" t="s">
        <v>1173</v>
      </c>
      <c r="J7" s="436"/>
      <c r="K7" s="436"/>
      <c r="L7" s="436"/>
      <c r="M7" s="436"/>
      <c r="N7" s="436"/>
      <c r="O7" s="436"/>
      <c r="P7" s="137"/>
      <c r="Q7" s="137"/>
      <c r="R7" s="137"/>
      <c r="S7" s="137"/>
      <c r="T7" s="137"/>
    </row>
    <row r="8" spans="1:20" s="113" customFormat="1" ht="28.8" x14ac:dyDescent="0.3">
      <c r="A8" s="109" t="s">
        <v>131</v>
      </c>
      <c r="B8" s="153" t="s">
        <v>132</v>
      </c>
      <c r="C8" s="153" t="s">
        <v>133</v>
      </c>
      <c r="D8" s="186" t="s">
        <v>134</v>
      </c>
      <c r="E8" s="124" t="s">
        <v>135</v>
      </c>
      <c r="F8" s="124" t="s">
        <v>136</v>
      </c>
      <c r="G8" s="124" t="s">
        <v>137</v>
      </c>
      <c r="H8" s="112"/>
      <c r="I8" s="109" t="s">
        <v>131</v>
      </c>
      <c r="J8" s="153" t="s">
        <v>132</v>
      </c>
      <c r="K8" s="153" t="s">
        <v>133</v>
      </c>
      <c r="L8" s="186" t="s">
        <v>134</v>
      </c>
      <c r="M8" s="124" t="s">
        <v>135</v>
      </c>
      <c r="N8" s="124" t="s">
        <v>136</v>
      </c>
      <c r="O8" s="124" t="s">
        <v>137</v>
      </c>
      <c r="Q8" s="114"/>
      <c r="R8" s="115"/>
      <c r="S8" s="115"/>
      <c r="T8" s="115"/>
    </row>
    <row r="9" spans="1:20" x14ac:dyDescent="0.3">
      <c r="A9" s="117" t="s">
        <v>138</v>
      </c>
      <c r="B9" s="117"/>
      <c r="C9" s="117"/>
      <c r="D9" s="117">
        <v>331000.01</v>
      </c>
      <c r="E9" s="117" t="s">
        <v>1147</v>
      </c>
      <c r="F9" s="67"/>
      <c r="G9" s="68" t="s">
        <v>467</v>
      </c>
      <c r="H9" s="206"/>
      <c r="I9" s="117" t="s">
        <v>138</v>
      </c>
      <c r="J9" s="117"/>
      <c r="K9" s="117"/>
      <c r="L9" s="117">
        <v>331000.01</v>
      </c>
      <c r="M9" s="117" t="s">
        <v>139</v>
      </c>
      <c r="N9" s="67"/>
      <c r="O9" s="68" t="s">
        <v>467</v>
      </c>
      <c r="P9" s="137"/>
      <c r="Q9" s="137"/>
      <c r="R9" s="137"/>
      <c r="S9" s="137"/>
      <c r="T9" s="137"/>
    </row>
    <row r="10" spans="1:20" s="137" customFormat="1" x14ac:dyDescent="0.3">
      <c r="A10" s="117" t="s">
        <v>138</v>
      </c>
      <c r="B10" s="117"/>
      <c r="C10" s="117"/>
      <c r="D10" s="117">
        <v>331000.02</v>
      </c>
      <c r="E10" s="117" t="s">
        <v>1147</v>
      </c>
      <c r="F10" s="67"/>
      <c r="G10" s="68" t="s">
        <v>469</v>
      </c>
      <c r="H10" s="206"/>
      <c r="I10" s="117" t="s">
        <v>138</v>
      </c>
      <c r="J10" s="117"/>
      <c r="K10" s="117"/>
      <c r="L10" s="117">
        <v>331000.02</v>
      </c>
      <c r="M10" s="117" t="s">
        <v>139</v>
      </c>
      <c r="N10" s="67"/>
      <c r="O10" s="68" t="s">
        <v>469</v>
      </c>
    </row>
    <row r="11" spans="1:20" s="137" customFormat="1" x14ac:dyDescent="0.3">
      <c r="A11" s="117" t="s">
        <v>138</v>
      </c>
      <c r="B11" s="117"/>
      <c r="C11" s="117"/>
      <c r="D11" s="117">
        <v>331000.03000000003</v>
      </c>
      <c r="E11" s="117" t="s">
        <v>1147</v>
      </c>
      <c r="F11" s="67"/>
      <c r="G11" s="68" t="s">
        <v>472</v>
      </c>
      <c r="H11" s="206"/>
      <c r="I11" s="117" t="s">
        <v>138</v>
      </c>
      <c r="J11" s="117"/>
      <c r="K11" s="117"/>
      <c r="L11" s="117">
        <v>331000.03000000003</v>
      </c>
      <c r="M11" s="117" t="s">
        <v>139</v>
      </c>
      <c r="N11" s="67"/>
      <c r="O11" s="68" t="s">
        <v>472</v>
      </c>
    </row>
    <row r="12" spans="1:20" s="137" customFormat="1" x14ac:dyDescent="0.3">
      <c r="A12" s="117" t="s">
        <v>138</v>
      </c>
      <c r="B12" s="117"/>
      <c r="C12" s="117"/>
      <c r="D12" s="117">
        <v>331000.03999999998</v>
      </c>
      <c r="E12" s="117" t="s">
        <v>1147</v>
      </c>
      <c r="F12" s="67"/>
      <c r="G12" s="68" t="s">
        <v>474</v>
      </c>
      <c r="H12" s="206"/>
      <c r="I12" s="117" t="s">
        <v>138</v>
      </c>
      <c r="J12" s="117"/>
      <c r="K12" s="117"/>
      <c r="L12" s="117">
        <v>331000.03999999998</v>
      </c>
      <c r="M12" s="117" t="s">
        <v>139</v>
      </c>
      <c r="N12" s="67"/>
      <c r="O12" s="68" t="s">
        <v>474</v>
      </c>
    </row>
    <row r="13" spans="1:20" s="137" customFormat="1" x14ac:dyDescent="0.3">
      <c r="A13" s="117" t="s">
        <v>138</v>
      </c>
      <c r="B13" s="117"/>
      <c r="C13" s="117"/>
      <c r="D13" s="117">
        <v>331000.05</v>
      </c>
      <c r="E13" s="117" t="s">
        <v>1147</v>
      </c>
      <c r="F13" s="67"/>
      <c r="G13" s="68" t="s">
        <v>476</v>
      </c>
      <c r="H13" s="206"/>
      <c r="I13" s="117" t="s">
        <v>138</v>
      </c>
      <c r="J13" s="117"/>
      <c r="K13" s="117"/>
      <c r="L13" s="117">
        <v>331000.05</v>
      </c>
      <c r="M13" s="117" t="s">
        <v>139</v>
      </c>
      <c r="N13" s="67"/>
      <c r="O13" s="68" t="s">
        <v>476</v>
      </c>
    </row>
    <row r="14" spans="1:20" s="137" customFormat="1" x14ac:dyDescent="0.3">
      <c r="A14" s="117" t="s">
        <v>138</v>
      </c>
      <c r="B14" s="117"/>
      <c r="C14" s="117"/>
      <c r="D14" s="117">
        <v>331000.06</v>
      </c>
      <c r="E14" s="117" t="s">
        <v>1147</v>
      </c>
      <c r="F14" s="67"/>
      <c r="G14" s="68" t="s">
        <v>1163</v>
      </c>
      <c r="H14" s="206"/>
      <c r="I14" s="117" t="s">
        <v>138</v>
      </c>
      <c r="J14" s="117"/>
      <c r="K14" s="117"/>
      <c r="L14" s="117">
        <v>331000.06</v>
      </c>
      <c r="M14" s="117" t="s">
        <v>139</v>
      </c>
      <c r="N14" s="67"/>
      <c r="O14" s="68" t="s">
        <v>1163</v>
      </c>
    </row>
    <row r="15" spans="1:20" s="137" customFormat="1" x14ac:dyDescent="0.3">
      <c r="A15" s="117" t="s">
        <v>138</v>
      </c>
      <c r="B15" s="117"/>
      <c r="C15" s="117"/>
      <c r="D15" s="117">
        <v>331000.07</v>
      </c>
      <c r="E15" s="117" t="s">
        <v>1147</v>
      </c>
      <c r="F15" s="67"/>
      <c r="G15" s="68" t="s">
        <v>480</v>
      </c>
      <c r="H15" s="206"/>
      <c r="I15" s="117" t="s">
        <v>138</v>
      </c>
      <c r="J15" s="117"/>
      <c r="K15" s="117"/>
      <c r="L15" s="117">
        <v>331000.07</v>
      </c>
      <c r="M15" s="117" t="s">
        <v>139</v>
      </c>
      <c r="N15" s="67"/>
      <c r="O15" s="68" t="s">
        <v>480</v>
      </c>
    </row>
    <row r="16" spans="1:20" s="137" customFormat="1" x14ac:dyDescent="0.3">
      <c r="A16" s="117" t="s">
        <v>138</v>
      </c>
      <c r="B16" s="117"/>
      <c r="C16" s="117"/>
      <c r="D16" s="117">
        <v>331000.08</v>
      </c>
      <c r="E16" s="117" t="s">
        <v>1147</v>
      </c>
      <c r="F16" s="67"/>
      <c r="G16" s="68" t="s">
        <v>482</v>
      </c>
      <c r="H16" s="206"/>
      <c r="I16" s="117" t="s">
        <v>138</v>
      </c>
      <c r="J16" s="117"/>
      <c r="K16" s="117"/>
      <c r="L16" s="117">
        <v>331000.08</v>
      </c>
      <c r="M16" s="117" t="s">
        <v>139</v>
      </c>
      <c r="N16" s="67"/>
      <c r="O16" s="68" t="s">
        <v>482</v>
      </c>
    </row>
    <row r="17" spans="1:16" s="137" customFormat="1" x14ac:dyDescent="0.3">
      <c r="A17" s="117" t="s">
        <v>138</v>
      </c>
      <c r="B17" s="117"/>
      <c r="C17" s="117"/>
      <c r="D17" s="117">
        <v>331000.90000000002</v>
      </c>
      <c r="E17" s="117" t="s">
        <v>1147</v>
      </c>
      <c r="F17" s="67"/>
      <c r="G17" s="68" t="s">
        <v>484</v>
      </c>
      <c r="H17" s="206"/>
      <c r="I17" s="117" t="s">
        <v>138</v>
      </c>
      <c r="J17" s="117"/>
      <c r="K17" s="117"/>
      <c r="L17" s="117">
        <v>331000.90000000002</v>
      </c>
      <c r="M17" s="117" t="s">
        <v>139</v>
      </c>
      <c r="N17" s="67"/>
      <c r="O17" s="68" t="s">
        <v>484</v>
      </c>
    </row>
    <row r="18" spans="1:16" x14ac:dyDescent="0.3">
      <c r="A18" s="117" t="s">
        <v>138</v>
      </c>
      <c r="B18" s="68"/>
      <c r="C18" s="68"/>
      <c r="D18" s="117">
        <v>510000.02100000001</v>
      </c>
      <c r="E18" s="116" t="s">
        <v>139</v>
      </c>
      <c r="F18" s="67"/>
      <c r="G18" s="28" t="s">
        <v>492</v>
      </c>
      <c r="H18" s="206"/>
      <c r="I18" s="137"/>
      <c r="L18" s="137"/>
      <c r="M18" s="137"/>
      <c r="N18" s="137"/>
      <c r="O18" s="137"/>
      <c r="P18" s="137"/>
    </row>
    <row r="19" spans="1:16" x14ac:dyDescent="0.3">
      <c r="A19" s="117" t="s">
        <v>138</v>
      </c>
      <c r="B19" s="68"/>
      <c r="C19" s="68"/>
      <c r="D19" s="117">
        <v>510000.022</v>
      </c>
      <c r="E19" s="116" t="s">
        <v>139</v>
      </c>
      <c r="F19" s="67"/>
      <c r="G19" s="28" t="s">
        <v>494</v>
      </c>
      <c r="H19" s="206"/>
      <c r="I19" s="137"/>
      <c r="L19" s="137"/>
      <c r="M19" s="137"/>
      <c r="N19" s="137"/>
      <c r="O19" s="137"/>
      <c r="P19" s="137"/>
    </row>
    <row r="20" spans="1:16" x14ac:dyDescent="0.3">
      <c r="A20" s="117" t="s">
        <v>138</v>
      </c>
      <c r="B20" s="27"/>
      <c r="C20" s="27"/>
      <c r="D20" s="117">
        <v>510000.02299999999</v>
      </c>
      <c r="E20" s="116" t="s">
        <v>139</v>
      </c>
      <c r="F20" s="67"/>
      <c r="G20" s="64" t="s">
        <v>496</v>
      </c>
      <c r="H20" s="206"/>
      <c r="I20" s="137"/>
      <c r="L20" s="137"/>
      <c r="M20" s="137"/>
      <c r="N20" s="137"/>
      <c r="O20" s="137"/>
      <c r="P20" s="137"/>
    </row>
    <row r="21" spans="1:16" x14ac:dyDescent="0.3">
      <c r="A21" s="117" t="s">
        <v>138</v>
      </c>
      <c r="B21" s="27"/>
      <c r="C21" s="27"/>
      <c r="D21" s="117">
        <v>510000.02399999998</v>
      </c>
      <c r="E21" s="116" t="s">
        <v>139</v>
      </c>
      <c r="F21" s="67"/>
      <c r="G21" s="64" t="s">
        <v>498</v>
      </c>
      <c r="H21" s="206"/>
      <c r="I21" s="137"/>
      <c r="L21" s="137"/>
      <c r="M21" s="137"/>
      <c r="N21" s="137"/>
      <c r="O21" s="137"/>
      <c r="P21" s="137"/>
    </row>
    <row r="22" spans="1:16" x14ac:dyDescent="0.3">
      <c r="A22" s="117" t="s">
        <v>138</v>
      </c>
      <c r="B22" s="27"/>
      <c r="C22" s="27"/>
      <c r="D22" s="152">
        <v>510000.02500000002</v>
      </c>
      <c r="E22" s="116" t="s">
        <v>139</v>
      </c>
      <c r="F22" s="67"/>
      <c r="G22" s="64" t="s">
        <v>500</v>
      </c>
      <c r="H22" s="206"/>
      <c r="I22" s="137"/>
      <c r="L22" s="137"/>
      <c r="M22" s="137"/>
      <c r="N22" s="137"/>
      <c r="O22" s="137"/>
      <c r="P22" s="137"/>
    </row>
    <row r="23" spans="1:16" s="137" customFormat="1" x14ac:dyDescent="0.3">
      <c r="A23" s="117" t="s">
        <v>138</v>
      </c>
      <c r="B23" s="27"/>
      <c r="C23" s="27"/>
      <c r="D23" s="152">
        <v>510000.02600000001</v>
      </c>
      <c r="E23" s="116" t="s">
        <v>139</v>
      </c>
      <c r="F23" s="67"/>
      <c r="G23" s="64" t="s">
        <v>502</v>
      </c>
      <c r="H23" s="206"/>
    </row>
    <row r="24" spans="1:16" x14ac:dyDescent="0.3">
      <c r="A24" s="117" t="s">
        <v>138</v>
      </c>
      <c r="B24" s="27"/>
      <c r="C24" s="27"/>
      <c r="D24" s="117">
        <v>510000.03</v>
      </c>
      <c r="E24" s="116" t="s">
        <v>139</v>
      </c>
      <c r="F24" s="67"/>
      <c r="G24" s="64" t="s">
        <v>504</v>
      </c>
      <c r="H24" s="206"/>
      <c r="I24" s="137"/>
      <c r="L24" s="137"/>
      <c r="M24" s="137"/>
      <c r="N24" s="137"/>
      <c r="O24" s="137"/>
      <c r="P24" s="137"/>
    </row>
    <row r="25" spans="1:16" x14ac:dyDescent="0.3">
      <c r="A25" s="117" t="s">
        <v>138</v>
      </c>
      <c r="B25" s="27"/>
      <c r="C25" s="27"/>
      <c r="D25" s="117">
        <v>510000.04</v>
      </c>
      <c r="E25" s="116" t="s">
        <v>139</v>
      </c>
      <c r="F25" s="67"/>
      <c r="G25" s="64" t="s">
        <v>506</v>
      </c>
      <c r="H25" s="206"/>
      <c r="I25" s="137"/>
      <c r="L25" s="137"/>
      <c r="M25" s="137"/>
      <c r="N25" s="137"/>
      <c r="O25" s="137"/>
      <c r="P25" s="137"/>
    </row>
    <row r="26" spans="1:16" x14ac:dyDescent="0.3">
      <c r="A26" s="117" t="s">
        <v>138</v>
      </c>
      <c r="B26" s="27"/>
      <c r="C26" s="27"/>
      <c r="D26" s="117">
        <v>510000.9</v>
      </c>
      <c r="E26" s="116" t="s">
        <v>139</v>
      </c>
      <c r="F26" s="67"/>
      <c r="G26" s="64" t="s">
        <v>508</v>
      </c>
      <c r="H26" s="206"/>
      <c r="I26" s="206"/>
      <c r="J26" s="206"/>
      <c r="K26" s="206"/>
      <c r="L26" s="206"/>
      <c r="M26" s="206"/>
      <c r="N26" s="206"/>
      <c r="O26" s="206"/>
      <c r="P26" s="137"/>
    </row>
    <row r="27" spans="1:16" x14ac:dyDescent="0.3">
      <c r="A27" s="117" t="s">
        <v>138</v>
      </c>
      <c r="B27" s="27"/>
      <c r="C27" s="27"/>
      <c r="D27" s="117">
        <v>510900.9</v>
      </c>
      <c r="E27" s="116" t="s">
        <v>139</v>
      </c>
      <c r="F27" s="67"/>
      <c r="G27" s="64" t="s">
        <v>510</v>
      </c>
      <c r="H27" s="206"/>
      <c r="I27" s="206"/>
      <c r="J27" s="206"/>
      <c r="K27" s="206"/>
      <c r="L27" s="206"/>
      <c r="M27" s="206"/>
      <c r="N27" s="206"/>
      <c r="O27" s="206"/>
      <c r="P27" s="137"/>
    </row>
    <row r="28" spans="1:16" x14ac:dyDescent="0.3">
      <c r="A28" s="117" t="s">
        <v>138</v>
      </c>
      <c r="B28" s="27"/>
      <c r="C28" s="27"/>
      <c r="D28" s="117">
        <v>520000.02100000001</v>
      </c>
      <c r="E28" s="116" t="s">
        <v>139</v>
      </c>
      <c r="F28" s="67"/>
      <c r="G28" s="64" t="s">
        <v>512</v>
      </c>
      <c r="H28" s="206"/>
      <c r="I28" s="206"/>
      <c r="J28" s="206"/>
      <c r="K28" s="206"/>
      <c r="L28" s="206"/>
      <c r="M28" s="206"/>
      <c r="N28" s="206"/>
      <c r="O28" s="206"/>
      <c r="P28" s="137"/>
    </row>
    <row r="29" spans="1:16" x14ac:dyDescent="0.3">
      <c r="A29" s="117" t="s">
        <v>138</v>
      </c>
      <c r="B29" s="27"/>
      <c r="C29" s="27"/>
      <c r="D29" s="117">
        <v>520000.022</v>
      </c>
      <c r="E29" s="116" t="s">
        <v>139</v>
      </c>
      <c r="F29" s="67"/>
      <c r="G29" s="64" t="s">
        <v>514</v>
      </c>
      <c r="H29" s="206"/>
      <c r="I29" s="206"/>
      <c r="J29" s="43" t="s">
        <v>1169</v>
      </c>
      <c r="K29" s="43"/>
      <c r="L29" s="137"/>
      <c r="M29" s="137"/>
      <c r="N29" s="206"/>
      <c r="O29" s="206"/>
      <c r="P29" s="137"/>
    </row>
    <row r="30" spans="1:16" x14ac:dyDescent="0.3">
      <c r="A30" s="158"/>
      <c r="B30" s="159" t="s">
        <v>138</v>
      </c>
      <c r="C30" s="175"/>
      <c r="D30" s="160">
        <v>520000.02299999999</v>
      </c>
      <c r="E30" s="182" t="s">
        <v>139</v>
      </c>
      <c r="F30" s="158"/>
      <c r="G30" s="161" t="s">
        <v>516</v>
      </c>
      <c r="H30" s="206"/>
      <c r="I30" s="206"/>
      <c r="L30" s="137"/>
      <c r="M30" s="137"/>
      <c r="N30" s="206"/>
      <c r="O30" s="206"/>
      <c r="P30" s="137"/>
    </row>
    <row r="31" spans="1:16" s="137" customFormat="1" x14ac:dyDescent="0.3">
      <c r="A31" s="117" t="s">
        <v>138</v>
      </c>
      <c r="B31" s="27"/>
      <c r="C31" s="27"/>
      <c r="D31" s="152">
        <v>520000.02600000001</v>
      </c>
      <c r="E31" s="116" t="s">
        <v>139</v>
      </c>
      <c r="F31" s="67"/>
      <c r="G31" s="64" t="s">
        <v>1174</v>
      </c>
      <c r="H31" s="206"/>
      <c r="I31" s="206"/>
      <c r="N31" s="206"/>
      <c r="O31" s="206"/>
    </row>
    <row r="32" spans="1:16" x14ac:dyDescent="0.3">
      <c r="A32" s="117" t="s">
        <v>138</v>
      </c>
      <c r="B32" s="27"/>
      <c r="C32" s="27"/>
      <c r="D32" s="117">
        <v>520000.9</v>
      </c>
      <c r="E32" s="116" t="s">
        <v>139</v>
      </c>
      <c r="F32" s="67"/>
      <c r="G32" s="64" t="s">
        <v>520</v>
      </c>
      <c r="H32" s="206"/>
      <c r="I32" s="206"/>
      <c r="L32" s="58">
        <f>SUM(F9:F436)</f>
        <v>0</v>
      </c>
      <c r="M32" s="58" t="str">
        <f>+A7</f>
        <v>Current Year - Account 331000 (Beginning Balance) + Accounts that will Close into CY Account 331000 Ending (Pre-Close)</v>
      </c>
      <c r="N32" s="206"/>
      <c r="O32" s="206"/>
      <c r="P32" s="137"/>
    </row>
    <row r="33" spans="1:16" x14ac:dyDescent="0.3">
      <c r="A33" s="117" t="s">
        <v>138</v>
      </c>
      <c r="B33" s="27"/>
      <c r="C33" s="27"/>
      <c r="D33" s="117">
        <v>520900.9</v>
      </c>
      <c r="E33" s="116" t="s">
        <v>139</v>
      </c>
      <c r="F33" s="67"/>
      <c r="G33" s="64" t="s">
        <v>522</v>
      </c>
      <c r="H33" s="206"/>
      <c r="I33" s="206"/>
      <c r="L33" s="58">
        <f>SUM(N9:N17)</f>
        <v>0</v>
      </c>
      <c r="M33" s="58" t="str">
        <f>+I7</f>
        <v>Current Year - Account 331000 Ending Post Close</v>
      </c>
      <c r="N33" s="206"/>
      <c r="O33" s="206"/>
      <c r="P33" s="137"/>
    </row>
    <row r="34" spans="1:16" ht="15" thickBot="1" x14ac:dyDescent="0.35">
      <c r="A34" s="117" t="s">
        <v>138</v>
      </c>
      <c r="B34" s="27"/>
      <c r="C34" s="27"/>
      <c r="D34" s="117">
        <v>531000.05000000005</v>
      </c>
      <c r="E34" s="116" t="s">
        <v>139</v>
      </c>
      <c r="F34" s="67"/>
      <c r="G34" s="64" t="s">
        <v>524</v>
      </c>
      <c r="H34" s="206"/>
      <c r="I34" s="206"/>
      <c r="L34" s="59">
        <f>L32-L33</f>
        <v>0</v>
      </c>
      <c r="M34" s="83"/>
      <c r="N34" s="206"/>
      <c r="O34" s="206"/>
      <c r="P34" s="137"/>
    </row>
    <row r="35" spans="1:16" ht="15" thickTop="1" x14ac:dyDescent="0.3">
      <c r="A35" s="158"/>
      <c r="B35" s="159" t="s">
        <v>138</v>
      </c>
      <c r="C35" s="175"/>
      <c r="D35" s="160">
        <v>531000.06000000006</v>
      </c>
      <c r="E35" s="182" t="s">
        <v>139</v>
      </c>
      <c r="F35" s="158"/>
      <c r="G35" s="177" t="s">
        <v>526</v>
      </c>
      <c r="H35" s="206"/>
      <c r="I35" s="206"/>
      <c r="L35" s="137"/>
      <c r="M35" s="137"/>
      <c r="N35" s="206"/>
      <c r="O35" s="206"/>
      <c r="P35" s="137"/>
    </row>
    <row r="36" spans="1:16" x14ac:dyDescent="0.3">
      <c r="A36" s="117" t="s">
        <v>138</v>
      </c>
      <c r="B36" s="27"/>
      <c r="C36" s="27"/>
      <c r="D36" s="117">
        <v>531000.9</v>
      </c>
      <c r="E36" s="116" t="s">
        <v>139</v>
      </c>
      <c r="F36" s="67"/>
      <c r="G36" s="64" t="s">
        <v>528</v>
      </c>
      <c r="H36" s="206"/>
      <c r="I36" s="206"/>
      <c r="J36" s="4" t="s">
        <v>13</v>
      </c>
      <c r="K36" s="136"/>
      <c r="L36" s="155"/>
      <c r="M36" s="140"/>
      <c r="N36" s="206"/>
      <c r="O36" s="206"/>
      <c r="P36" s="137"/>
    </row>
    <row r="37" spans="1:16" x14ac:dyDescent="0.3">
      <c r="A37" s="117" t="s">
        <v>138</v>
      </c>
      <c r="B37" s="27"/>
      <c r="C37" s="27"/>
      <c r="D37" s="117">
        <v>531100.05000000005</v>
      </c>
      <c r="E37" s="116" t="s">
        <v>139</v>
      </c>
      <c r="F37" s="67"/>
      <c r="G37" s="64" t="s">
        <v>530</v>
      </c>
      <c r="H37" s="206"/>
      <c r="I37" s="206"/>
      <c r="J37" s="4" t="s">
        <v>661</v>
      </c>
      <c r="K37" s="136"/>
      <c r="L37" s="155"/>
      <c r="M37" s="140"/>
      <c r="N37" s="206"/>
      <c r="O37" s="206"/>
      <c r="P37" s="137"/>
    </row>
    <row r="38" spans="1:16" x14ac:dyDescent="0.3">
      <c r="A38" s="158"/>
      <c r="B38" s="159" t="s">
        <v>138</v>
      </c>
      <c r="C38" s="175"/>
      <c r="D38" s="160">
        <v>531100.06000000006</v>
      </c>
      <c r="E38" s="182" t="s">
        <v>139</v>
      </c>
      <c r="F38" s="158"/>
      <c r="G38" s="166" t="s">
        <v>532</v>
      </c>
      <c r="H38" s="206"/>
      <c r="I38" s="206"/>
      <c r="J38" s="4" t="s">
        <v>15</v>
      </c>
      <c r="K38" s="136"/>
      <c r="L38" s="155"/>
      <c r="M38" s="140"/>
      <c r="N38" s="206"/>
      <c r="O38" s="206"/>
      <c r="P38" s="137"/>
    </row>
    <row r="39" spans="1:16" x14ac:dyDescent="0.3">
      <c r="A39" s="117" t="s">
        <v>138</v>
      </c>
      <c r="B39" s="27"/>
      <c r="C39" s="27"/>
      <c r="D39" s="117">
        <v>531100.9</v>
      </c>
      <c r="E39" s="116" t="s">
        <v>139</v>
      </c>
      <c r="F39" s="67"/>
      <c r="G39" s="64" t="s">
        <v>534</v>
      </c>
      <c r="H39" s="206"/>
      <c r="I39" s="206"/>
      <c r="J39" s="4" t="s">
        <v>8</v>
      </c>
      <c r="K39" s="4" t="s">
        <v>664</v>
      </c>
      <c r="L39" s="155"/>
      <c r="M39" s="140"/>
      <c r="N39" s="206"/>
      <c r="O39" s="206"/>
      <c r="P39" s="137"/>
    </row>
    <row r="40" spans="1:16" x14ac:dyDescent="0.3">
      <c r="A40" s="158"/>
      <c r="B40" s="159" t="s">
        <v>138</v>
      </c>
      <c r="C40" s="175"/>
      <c r="D40" s="160">
        <v>531200.01</v>
      </c>
      <c r="E40" s="182" t="s">
        <v>139</v>
      </c>
      <c r="F40" s="158"/>
      <c r="G40" s="161" t="s">
        <v>536</v>
      </c>
      <c r="H40" s="206"/>
      <c r="I40" s="206"/>
      <c r="J40" s="136"/>
      <c r="K40" s="4" t="s">
        <v>17</v>
      </c>
      <c r="L40" s="155"/>
      <c r="M40" s="140"/>
      <c r="N40" s="206"/>
      <c r="O40" s="206"/>
      <c r="P40" s="137"/>
    </row>
    <row r="41" spans="1:16" x14ac:dyDescent="0.3">
      <c r="A41" s="117" t="s">
        <v>138</v>
      </c>
      <c r="B41" s="27"/>
      <c r="C41" s="27"/>
      <c r="D41" s="117">
        <v>531200.05000000005</v>
      </c>
      <c r="E41" s="116" t="s">
        <v>139</v>
      </c>
      <c r="F41" s="67"/>
      <c r="G41" s="64" t="s">
        <v>538</v>
      </c>
      <c r="H41" s="206"/>
      <c r="I41" s="206"/>
      <c r="J41" s="4" t="s">
        <v>669</v>
      </c>
      <c r="K41" s="136"/>
      <c r="L41" s="155"/>
      <c r="M41" s="140"/>
      <c r="N41" s="206"/>
      <c r="O41" s="206"/>
      <c r="P41" s="137"/>
    </row>
    <row r="42" spans="1:16" x14ac:dyDescent="0.3">
      <c r="A42" s="158"/>
      <c r="B42" s="159" t="s">
        <v>138</v>
      </c>
      <c r="C42" s="175"/>
      <c r="D42" s="160">
        <v>531200.06000000006</v>
      </c>
      <c r="E42" s="182" t="s">
        <v>139</v>
      </c>
      <c r="F42" s="158"/>
      <c r="G42" s="177" t="s">
        <v>540</v>
      </c>
      <c r="H42" s="206"/>
      <c r="I42" s="206"/>
      <c r="J42" s="4" t="s">
        <v>672</v>
      </c>
      <c r="K42" s="136"/>
      <c r="L42" s="106"/>
      <c r="M42" s="136"/>
      <c r="N42" s="206"/>
      <c r="O42" s="206"/>
      <c r="P42" s="137"/>
    </row>
    <row r="43" spans="1:16" x14ac:dyDescent="0.3">
      <c r="A43" s="117" t="s">
        <v>138</v>
      </c>
      <c r="B43" s="27"/>
      <c r="C43" s="27"/>
      <c r="D43" s="117">
        <v>531200.9</v>
      </c>
      <c r="E43" s="116" t="s">
        <v>139</v>
      </c>
      <c r="F43" s="67"/>
      <c r="G43" s="64" t="s">
        <v>542</v>
      </c>
      <c r="H43" s="206"/>
      <c r="I43" s="206"/>
      <c r="J43" s="136"/>
      <c r="K43" s="4" t="s">
        <v>674</v>
      </c>
      <c r="L43" s="155"/>
      <c r="M43" s="140"/>
      <c r="N43" s="206"/>
      <c r="O43" s="206"/>
      <c r="P43" s="137"/>
    </row>
    <row r="44" spans="1:16" x14ac:dyDescent="0.3">
      <c r="A44" s="158"/>
      <c r="B44" s="158"/>
      <c r="C44" s="159" t="s">
        <v>138</v>
      </c>
      <c r="D44" s="322">
        <v>531300.06000000006</v>
      </c>
      <c r="E44" s="182" t="s">
        <v>139</v>
      </c>
      <c r="F44" s="158"/>
      <c r="G44" s="323" t="s">
        <v>544</v>
      </c>
      <c r="H44" s="206"/>
      <c r="I44" s="206"/>
      <c r="J44" s="4" t="s">
        <v>676</v>
      </c>
      <c r="K44" s="136"/>
      <c r="L44" s="155"/>
      <c r="M44" s="140"/>
      <c r="N44" s="206"/>
      <c r="O44" s="206"/>
      <c r="P44" s="137"/>
    </row>
    <row r="45" spans="1:16" x14ac:dyDescent="0.3">
      <c r="A45" s="117" t="s">
        <v>138</v>
      </c>
      <c r="B45" s="27"/>
      <c r="C45" s="27"/>
      <c r="D45" s="117">
        <v>531300.9</v>
      </c>
      <c r="E45" s="116" t="s">
        <v>139</v>
      </c>
      <c r="F45" s="67"/>
      <c r="G45" s="64" t="s">
        <v>546</v>
      </c>
      <c r="H45" s="206"/>
      <c r="I45" s="206"/>
      <c r="J45" s="43" t="s">
        <v>1175</v>
      </c>
      <c r="K45" s="206"/>
      <c r="L45" s="206"/>
      <c r="M45" s="206"/>
      <c r="N45" s="206"/>
      <c r="O45" s="206"/>
      <c r="P45" s="137"/>
    </row>
    <row r="46" spans="1:16" x14ac:dyDescent="0.3">
      <c r="A46" s="158"/>
      <c r="B46" s="158"/>
      <c r="C46" s="159" t="s">
        <v>138</v>
      </c>
      <c r="D46" s="322">
        <v>531400.9</v>
      </c>
      <c r="E46" s="182" t="s">
        <v>139</v>
      </c>
      <c r="F46" s="158"/>
      <c r="G46" s="323" t="s">
        <v>548</v>
      </c>
      <c r="H46" s="206"/>
      <c r="I46" s="206"/>
      <c r="J46" s="206"/>
      <c r="K46" s="206"/>
      <c r="L46" s="206"/>
      <c r="M46" s="206"/>
      <c r="N46" s="206"/>
      <c r="O46" s="206"/>
      <c r="P46" s="137"/>
    </row>
    <row r="47" spans="1:16" x14ac:dyDescent="0.3">
      <c r="A47" s="158"/>
      <c r="B47" s="158"/>
      <c r="C47" s="159" t="s">
        <v>138</v>
      </c>
      <c r="D47" s="322">
        <v>531500.9</v>
      </c>
      <c r="E47" s="182" t="s">
        <v>139</v>
      </c>
      <c r="F47" s="158"/>
      <c r="G47" s="323" t="s">
        <v>550</v>
      </c>
      <c r="H47" s="206"/>
      <c r="I47" s="206"/>
      <c r="J47" s="206"/>
      <c r="K47" s="206"/>
      <c r="L47" s="206"/>
      <c r="M47" s="206"/>
      <c r="N47" s="206"/>
      <c r="O47" s="206"/>
      <c r="P47" s="137"/>
    </row>
    <row r="48" spans="1:16" x14ac:dyDescent="0.3">
      <c r="A48" s="117" t="s">
        <v>138</v>
      </c>
      <c r="B48" s="27"/>
      <c r="C48" s="27"/>
      <c r="D48" s="117">
        <v>531700.05000000005</v>
      </c>
      <c r="E48" s="116" t="s">
        <v>139</v>
      </c>
      <c r="F48" s="67"/>
      <c r="G48" s="64" t="s">
        <v>552</v>
      </c>
      <c r="H48" s="206"/>
      <c r="I48" s="206"/>
      <c r="J48" s="206"/>
      <c r="K48" s="206"/>
      <c r="L48" s="206"/>
      <c r="M48" s="206"/>
      <c r="N48" s="206"/>
      <c r="O48" s="206"/>
      <c r="P48" s="137"/>
    </row>
    <row r="49" spans="1:16" x14ac:dyDescent="0.3">
      <c r="A49" s="158"/>
      <c r="B49" s="159" t="s">
        <v>138</v>
      </c>
      <c r="C49" s="175"/>
      <c r="D49" s="160">
        <v>531700.06000000006</v>
      </c>
      <c r="E49" s="182" t="s">
        <v>139</v>
      </c>
      <c r="F49" s="158"/>
      <c r="G49" s="177" t="s">
        <v>554</v>
      </c>
      <c r="H49" s="206"/>
      <c r="I49" s="206"/>
      <c r="J49" s="206"/>
      <c r="K49" s="206"/>
      <c r="L49" s="206"/>
      <c r="M49" s="206"/>
      <c r="N49" s="206"/>
      <c r="O49" s="206"/>
      <c r="P49" s="137"/>
    </row>
    <row r="50" spans="1:16" x14ac:dyDescent="0.3">
      <c r="A50" s="117" t="s">
        <v>138</v>
      </c>
      <c r="B50" s="27"/>
      <c r="C50" s="27"/>
      <c r="D50" s="117">
        <v>531700.9</v>
      </c>
      <c r="E50" s="116" t="s">
        <v>139</v>
      </c>
      <c r="F50" s="67"/>
      <c r="G50" s="64" t="s">
        <v>556</v>
      </c>
      <c r="H50" s="206"/>
      <c r="I50" s="206"/>
      <c r="J50" s="206"/>
      <c r="K50" s="206"/>
      <c r="L50" s="206"/>
      <c r="M50" s="206"/>
      <c r="N50" s="206"/>
      <c r="O50" s="206"/>
      <c r="P50" s="137"/>
    </row>
    <row r="51" spans="1:16" x14ac:dyDescent="0.3">
      <c r="A51" s="117" t="s">
        <v>138</v>
      </c>
      <c r="B51" s="27"/>
      <c r="C51" s="27"/>
      <c r="D51" s="117">
        <v>531800.05000000005</v>
      </c>
      <c r="E51" s="116" t="s">
        <v>139</v>
      </c>
      <c r="F51" s="67"/>
      <c r="G51" s="64" t="s">
        <v>558</v>
      </c>
      <c r="H51" s="206"/>
      <c r="I51" s="206"/>
      <c r="J51" s="206"/>
      <c r="K51" s="206"/>
      <c r="L51" s="206"/>
      <c r="M51" s="206"/>
      <c r="N51" s="206"/>
      <c r="O51" s="206"/>
      <c r="P51" s="137"/>
    </row>
    <row r="52" spans="1:16" x14ac:dyDescent="0.3">
      <c r="A52" s="158"/>
      <c r="B52" s="159" t="s">
        <v>138</v>
      </c>
      <c r="C52" s="175"/>
      <c r="D52" s="160">
        <v>531800.06000000006</v>
      </c>
      <c r="E52" s="182" t="s">
        <v>139</v>
      </c>
      <c r="F52" s="158"/>
      <c r="G52" s="177" t="s">
        <v>560</v>
      </c>
      <c r="H52" s="206"/>
      <c r="I52" s="206"/>
      <c r="J52" s="206"/>
      <c r="K52" s="206"/>
      <c r="L52" s="206"/>
      <c r="M52" s="206"/>
      <c r="N52" s="206"/>
      <c r="O52" s="206"/>
      <c r="P52" s="137"/>
    </row>
    <row r="53" spans="1:16" x14ac:dyDescent="0.3">
      <c r="A53" s="117" t="s">
        <v>138</v>
      </c>
      <c r="B53" s="27"/>
      <c r="C53" s="27"/>
      <c r="D53" s="117">
        <v>531800.9</v>
      </c>
      <c r="E53" s="116" t="s">
        <v>139</v>
      </c>
      <c r="F53" s="67"/>
      <c r="G53" s="64" t="s">
        <v>562</v>
      </c>
      <c r="H53" s="206"/>
      <c r="I53" s="206"/>
      <c r="J53" s="206"/>
      <c r="K53" s="206"/>
      <c r="L53" s="206"/>
      <c r="M53" s="206"/>
      <c r="N53" s="206"/>
      <c r="O53" s="206"/>
      <c r="P53" s="137"/>
    </row>
    <row r="54" spans="1:16" x14ac:dyDescent="0.3">
      <c r="A54" s="117" t="s">
        <v>138</v>
      </c>
      <c r="B54" s="27"/>
      <c r="C54" s="27"/>
      <c r="D54" s="117">
        <v>531900.05000000005</v>
      </c>
      <c r="E54" s="116" t="s">
        <v>139</v>
      </c>
      <c r="F54" s="67"/>
      <c r="G54" s="64" t="s">
        <v>564</v>
      </c>
      <c r="H54" s="206"/>
      <c r="I54" s="206"/>
      <c r="J54" s="206"/>
      <c r="K54" s="206"/>
      <c r="L54" s="206"/>
      <c r="M54" s="206"/>
      <c r="N54" s="206"/>
      <c r="O54" s="206"/>
      <c r="P54" s="137"/>
    </row>
    <row r="55" spans="1:16" x14ac:dyDescent="0.3">
      <c r="A55" s="158"/>
      <c r="B55" s="159" t="s">
        <v>138</v>
      </c>
      <c r="C55" s="175"/>
      <c r="D55" s="160">
        <v>531900.06000000006</v>
      </c>
      <c r="E55" s="182" t="s">
        <v>139</v>
      </c>
      <c r="F55" s="158"/>
      <c r="G55" s="177" t="s">
        <v>565</v>
      </c>
      <c r="H55" s="206"/>
      <c r="I55" s="206"/>
      <c r="J55" s="206"/>
      <c r="K55" s="206"/>
      <c r="L55" s="206"/>
      <c r="M55" s="206"/>
      <c r="N55" s="206"/>
      <c r="O55" s="206"/>
      <c r="P55" s="137"/>
    </row>
    <row r="56" spans="1:16" x14ac:dyDescent="0.3">
      <c r="A56" s="117" t="s">
        <v>138</v>
      </c>
      <c r="B56" s="27"/>
      <c r="C56" s="27"/>
      <c r="D56" s="117">
        <v>531900.9</v>
      </c>
      <c r="E56" s="116" t="s">
        <v>139</v>
      </c>
      <c r="F56" s="67"/>
      <c r="G56" s="64" t="s">
        <v>567</v>
      </c>
      <c r="H56" s="206"/>
      <c r="I56" s="206"/>
      <c r="J56" s="206"/>
      <c r="K56" s="206"/>
      <c r="L56" s="206"/>
      <c r="M56" s="206"/>
      <c r="N56" s="206"/>
      <c r="O56" s="206"/>
      <c r="P56" s="137"/>
    </row>
    <row r="57" spans="1:16" x14ac:dyDescent="0.3">
      <c r="A57" s="117" t="s">
        <v>138</v>
      </c>
      <c r="B57" s="27"/>
      <c r="C57" s="27"/>
      <c r="D57" s="117">
        <v>532000.05000000005</v>
      </c>
      <c r="E57" s="116" t="s">
        <v>139</v>
      </c>
      <c r="F57" s="67"/>
      <c r="G57" s="64" t="s">
        <v>569</v>
      </c>
      <c r="H57" s="206"/>
      <c r="I57" s="206"/>
      <c r="J57" s="206"/>
      <c r="K57" s="206"/>
      <c r="L57" s="206"/>
      <c r="M57" s="206"/>
      <c r="N57" s="206"/>
      <c r="O57" s="206"/>
      <c r="P57" s="137"/>
    </row>
    <row r="58" spans="1:16" x14ac:dyDescent="0.3">
      <c r="A58" s="117" t="s">
        <v>138</v>
      </c>
      <c r="B58" s="27"/>
      <c r="C58" s="27"/>
      <c r="D58" s="117">
        <v>532000.9</v>
      </c>
      <c r="E58" s="116" t="s">
        <v>139</v>
      </c>
      <c r="F58" s="67"/>
      <c r="G58" s="64" t="s">
        <v>571</v>
      </c>
      <c r="H58" s="206"/>
      <c r="I58" s="206"/>
      <c r="J58" s="206"/>
      <c r="K58" s="206"/>
      <c r="L58" s="206"/>
      <c r="M58" s="206"/>
      <c r="N58" s="206"/>
      <c r="O58" s="206"/>
      <c r="P58" s="137"/>
    </row>
    <row r="59" spans="1:16" x14ac:dyDescent="0.3">
      <c r="A59" s="117" t="s">
        <v>138</v>
      </c>
      <c r="B59" s="27"/>
      <c r="C59" s="27"/>
      <c r="D59" s="117">
        <v>532400.05000000005</v>
      </c>
      <c r="E59" s="116" t="s">
        <v>139</v>
      </c>
      <c r="F59" s="67"/>
      <c r="G59" s="64" t="s">
        <v>573</v>
      </c>
      <c r="H59" s="206"/>
      <c r="I59" s="206"/>
      <c r="J59" s="206"/>
      <c r="K59" s="206"/>
      <c r="L59" s="206"/>
      <c r="M59" s="206"/>
      <c r="N59" s="206"/>
      <c r="O59" s="206"/>
      <c r="P59" s="137"/>
    </row>
    <row r="60" spans="1:16" x14ac:dyDescent="0.3">
      <c r="A60" s="117" t="s">
        <v>138</v>
      </c>
      <c r="B60" s="27"/>
      <c r="C60" s="27"/>
      <c r="D60" s="117">
        <v>532400.9</v>
      </c>
      <c r="E60" s="116" t="s">
        <v>139</v>
      </c>
      <c r="F60" s="67"/>
      <c r="G60" s="64" t="s">
        <v>575</v>
      </c>
      <c r="H60" s="206"/>
      <c r="I60" s="206"/>
      <c r="J60" s="206"/>
      <c r="K60" s="206"/>
      <c r="L60" s="206"/>
      <c r="M60" s="206"/>
      <c r="N60" s="206"/>
      <c r="O60" s="206"/>
      <c r="P60" s="137"/>
    </row>
    <row r="61" spans="1:16" x14ac:dyDescent="0.3">
      <c r="A61" s="117" t="s">
        <v>138</v>
      </c>
      <c r="B61" s="27"/>
      <c r="C61" s="27"/>
      <c r="D61" s="117">
        <v>532500.05000000005</v>
      </c>
      <c r="E61" s="116" t="s">
        <v>139</v>
      </c>
      <c r="F61" s="67"/>
      <c r="G61" s="64" t="s">
        <v>577</v>
      </c>
      <c r="H61" s="206"/>
      <c r="I61" s="206"/>
      <c r="J61" s="206"/>
      <c r="K61" s="206"/>
      <c r="L61" s="206"/>
      <c r="M61" s="206"/>
      <c r="N61" s="206"/>
      <c r="O61" s="206"/>
      <c r="P61" s="137"/>
    </row>
    <row r="62" spans="1:16" x14ac:dyDescent="0.3">
      <c r="A62" s="117" t="s">
        <v>138</v>
      </c>
      <c r="B62" s="27"/>
      <c r="C62" s="27"/>
      <c r="D62" s="117">
        <v>532500.9</v>
      </c>
      <c r="E62" s="116" t="s">
        <v>139</v>
      </c>
      <c r="F62" s="67"/>
      <c r="G62" s="64" t="s">
        <v>579</v>
      </c>
      <c r="H62" s="206"/>
      <c r="I62" s="206"/>
      <c r="J62" s="206"/>
      <c r="K62" s="206"/>
      <c r="L62" s="206"/>
      <c r="M62" s="206"/>
      <c r="N62" s="206"/>
      <c r="O62" s="206"/>
      <c r="P62" s="137"/>
    </row>
    <row r="63" spans="1:16" x14ac:dyDescent="0.3">
      <c r="A63" s="117" t="s">
        <v>138</v>
      </c>
      <c r="B63" s="27"/>
      <c r="C63" s="27"/>
      <c r="D63" s="117">
        <v>532900.05000000005</v>
      </c>
      <c r="E63" s="116" t="s">
        <v>139</v>
      </c>
      <c r="F63" s="67"/>
      <c r="G63" s="64" t="s">
        <v>581</v>
      </c>
      <c r="H63" s="206"/>
      <c r="I63" s="206"/>
      <c r="J63" s="206"/>
      <c r="K63" s="206"/>
      <c r="L63" s="206"/>
      <c r="M63" s="206"/>
      <c r="N63" s="206"/>
      <c r="O63" s="206"/>
      <c r="P63" s="137"/>
    </row>
    <row r="64" spans="1:16" x14ac:dyDescent="0.3">
      <c r="A64" s="117" t="s">
        <v>138</v>
      </c>
      <c r="B64" s="27"/>
      <c r="C64" s="27"/>
      <c r="D64" s="117">
        <v>532900.9</v>
      </c>
      <c r="E64" s="116" t="s">
        <v>139</v>
      </c>
      <c r="F64" s="67"/>
      <c r="G64" s="64" t="s">
        <v>583</v>
      </c>
      <c r="H64" s="206"/>
      <c r="I64" s="206"/>
      <c r="J64" s="206"/>
      <c r="K64" s="206"/>
      <c r="L64" s="206"/>
      <c r="M64" s="206"/>
      <c r="N64" s="206"/>
      <c r="O64" s="206"/>
      <c r="P64" s="137"/>
    </row>
    <row r="65" spans="1:16" x14ac:dyDescent="0.3">
      <c r="A65" s="117" t="s">
        <v>138</v>
      </c>
      <c r="B65" s="27"/>
      <c r="C65" s="27"/>
      <c r="D65" s="117">
        <v>540000.05000000005</v>
      </c>
      <c r="E65" s="116" t="s">
        <v>139</v>
      </c>
      <c r="F65" s="67"/>
      <c r="G65" s="64" t="s">
        <v>585</v>
      </c>
      <c r="H65" s="206"/>
      <c r="I65" s="206"/>
      <c r="J65" s="206"/>
      <c r="K65" s="206"/>
      <c r="L65" s="206"/>
      <c r="M65" s="206"/>
      <c r="N65" s="206"/>
      <c r="O65" s="206"/>
      <c r="P65" s="137"/>
    </row>
    <row r="66" spans="1:16" x14ac:dyDescent="0.3">
      <c r="A66" s="117" t="s">
        <v>138</v>
      </c>
      <c r="B66" s="27"/>
      <c r="C66" s="27"/>
      <c r="D66" s="117">
        <v>540000.9</v>
      </c>
      <c r="E66" s="116" t="s">
        <v>139</v>
      </c>
      <c r="F66" s="67"/>
      <c r="G66" s="64" t="s">
        <v>587</v>
      </c>
      <c r="H66" s="206"/>
      <c r="I66" s="206"/>
      <c r="J66" s="206"/>
      <c r="K66" s="206"/>
      <c r="L66" s="206"/>
      <c r="M66" s="206"/>
      <c r="N66" s="206"/>
      <c r="O66" s="206"/>
      <c r="P66" s="137"/>
    </row>
    <row r="67" spans="1:16" x14ac:dyDescent="0.3">
      <c r="A67" s="117" t="s">
        <v>138</v>
      </c>
      <c r="B67" s="27"/>
      <c r="C67" s="27"/>
      <c r="D67" s="117">
        <v>540900.05000000005</v>
      </c>
      <c r="E67" s="116" t="s">
        <v>139</v>
      </c>
      <c r="F67" s="67"/>
      <c r="G67" s="64" t="s">
        <v>589</v>
      </c>
      <c r="H67" s="206"/>
      <c r="I67" s="206"/>
      <c r="J67" s="206"/>
      <c r="K67" s="206"/>
      <c r="L67" s="206"/>
      <c r="M67" s="206"/>
      <c r="N67" s="206"/>
      <c r="O67" s="206"/>
      <c r="P67" s="137"/>
    </row>
    <row r="68" spans="1:16" x14ac:dyDescent="0.3">
      <c r="A68" s="117" t="s">
        <v>138</v>
      </c>
      <c r="B68" s="68"/>
      <c r="C68" s="68"/>
      <c r="D68" s="117">
        <v>540900.9</v>
      </c>
      <c r="E68" s="116" t="s">
        <v>139</v>
      </c>
      <c r="F68" s="67"/>
      <c r="G68" s="28" t="s">
        <v>591</v>
      </c>
      <c r="H68" s="206"/>
      <c r="I68" s="206"/>
      <c r="J68" s="206"/>
      <c r="K68" s="206"/>
      <c r="L68" s="206"/>
      <c r="M68" s="206"/>
      <c r="N68" s="206"/>
      <c r="O68" s="206"/>
      <c r="P68" s="137"/>
    </row>
    <row r="69" spans="1:16" x14ac:dyDescent="0.3">
      <c r="A69" s="117" t="s">
        <v>138</v>
      </c>
      <c r="B69" s="68"/>
      <c r="C69" s="68"/>
      <c r="D69" s="117">
        <v>550000.9</v>
      </c>
      <c r="E69" s="116" t="s">
        <v>139</v>
      </c>
      <c r="F69" s="67"/>
      <c r="G69" s="28" t="s">
        <v>593</v>
      </c>
      <c r="H69" s="206"/>
      <c r="I69" s="206"/>
      <c r="J69" s="206"/>
      <c r="K69" s="206"/>
      <c r="L69" s="206"/>
      <c r="M69" s="206"/>
      <c r="N69" s="137"/>
      <c r="O69" s="206"/>
      <c r="P69" s="137"/>
    </row>
    <row r="70" spans="1:16" x14ac:dyDescent="0.3">
      <c r="A70" s="117" t="s">
        <v>138</v>
      </c>
      <c r="B70" s="68"/>
      <c r="C70" s="68"/>
      <c r="D70" s="117">
        <v>550900.9</v>
      </c>
      <c r="E70" s="116" t="s">
        <v>139</v>
      </c>
      <c r="F70" s="67"/>
      <c r="G70" s="28" t="s">
        <v>595</v>
      </c>
      <c r="H70" s="206"/>
      <c r="I70" s="206"/>
      <c r="J70" s="206"/>
      <c r="K70" s="206"/>
      <c r="L70" s="206"/>
      <c r="M70" s="206"/>
      <c r="N70" s="137"/>
      <c r="O70" s="206"/>
      <c r="P70" s="137"/>
    </row>
    <row r="71" spans="1:16" x14ac:dyDescent="0.3">
      <c r="A71" s="117" t="s">
        <v>138</v>
      </c>
      <c r="B71" s="68"/>
      <c r="C71" s="68"/>
      <c r="D71" s="117">
        <v>560000.05000000005</v>
      </c>
      <c r="E71" s="116" t="s">
        <v>139</v>
      </c>
      <c r="F71" s="67"/>
      <c r="G71" s="28" t="s">
        <v>597</v>
      </c>
      <c r="H71" s="206"/>
      <c r="I71" s="206"/>
      <c r="J71" s="206"/>
      <c r="K71" s="206"/>
      <c r="L71" s="206"/>
      <c r="M71" s="206"/>
      <c r="N71" s="137"/>
      <c r="O71" s="206"/>
      <c r="P71" s="137"/>
    </row>
    <row r="72" spans="1:16" x14ac:dyDescent="0.3">
      <c r="A72" s="117" t="s">
        <v>138</v>
      </c>
      <c r="B72" s="68"/>
      <c r="C72" s="68"/>
      <c r="D72" s="117">
        <v>560000.9</v>
      </c>
      <c r="E72" s="116" t="s">
        <v>139</v>
      </c>
      <c r="F72" s="67"/>
      <c r="G72" s="28" t="s">
        <v>599</v>
      </c>
      <c r="H72" s="206"/>
      <c r="I72" s="206"/>
      <c r="J72" s="206"/>
      <c r="K72" s="206"/>
      <c r="L72" s="206"/>
      <c r="M72" s="206"/>
      <c r="N72" s="137"/>
      <c r="O72" s="206"/>
      <c r="P72" s="137"/>
    </row>
    <row r="73" spans="1:16" x14ac:dyDescent="0.3">
      <c r="A73" s="117" t="s">
        <v>138</v>
      </c>
      <c r="B73" s="27"/>
      <c r="C73" s="27"/>
      <c r="D73" s="117">
        <v>560900.05000000005</v>
      </c>
      <c r="E73" s="116" t="s">
        <v>139</v>
      </c>
      <c r="F73" s="67"/>
      <c r="G73" s="64" t="s">
        <v>601</v>
      </c>
      <c r="H73" s="206"/>
      <c r="I73" s="206"/>
      <c r="J73" s="206"/>
      <c r="K73" s="206"/>
      <c r="L73" s="206"/>
      <c r="M73" s="206"/>
      <c r="N73" s="206"/>
      <c r="O73" s="206"/>
      <c r="P73" s="137"/>
    </row>
    <row r="74" spans="1:16" x14ac:dyDescent="0.3">
      <c r="A74" s="117" t="s">
        <v>138</v>
      </c>
      <c r="B74" s="27"/>
      <c r="C74" s="27"/>
      <c r="D74" s="117">
        <v>560900.9</v>
      </c>
      <c r="E74" s="116" t="s">
        <v>139</v>
      </c>
      <c r="F74" s="67"/>
      <c r="G74" s="64" t="s">
        <v>603</v>
      </c>
      <c r="H74" s="206"/>
      <c r="I74" s="206"/>
      <c r="J74" s="206"/>
      <c r="K74" s="206"/>
      <c r="L74" s="206"/>
      <c r="M74" s="206"/>
      <c r="N74" s="206"/>
      <c r="O74" s="206"/>
      <c r="P74" s="137"/>
    </row>
    <row r="75" spans="1:16" s="137" customFormat="1" x14ac:dyDescent="0.3">
      <c r="A75" s="117" t="s">
        <v>138</v>
      </c>
      <c r="B75" s="27"/>
      <c r="C75" s="27"/>
      <c r="D75" s="117">
        <v>561000.69999999995</v>
      </c>
      <c r="E75" s="116" t="s">
        <v>139</v>
      </c>
      <c r="F75" s="67"/>
      <c r="G75" s="64" t="s">
        <v>605</v>
      </c>
      <c r="H75" s="206"/>
      <c r="I75" s="206"/>
      <c r="J75" s="206"/>
      <c r="K75" s="206"/>
      <c r="L75" s="206"/>
      <c r="M75" s="206"/>
      <c r="N75" s="206"/>
      <c r="O75" s="206"/>
    </row>
    <row r="76" spans="1:16" s="137" customFormat="1" x14ac:dyDescent="0.3">
      <c r="A76" s="117" t="s">
        <v>138</v>
      </c>
      <c r="B76" s="68"/>
      <c r="C76" s="68"/>
      <c r="D76" s="117">
        <v>561000.80000000005</v>
      </c>
      <c r="E76" s="116" t="s">
        <v>139</v>
      </c>
      <c r="F76" s="64"/>
      <c r="G76" s="64" t="s">
        <v>607</v>
      </c>
      <c r="H76" s="206"/>
      <c r="I76" s="206"/>
      <c r="J76" s="206"/>
      <c r="K76" s="206"/>
      <c r="L76" s="206"/>
      <c r="M76" s="206"/>
      <c r="N76" s="206"/>
      <c r="O76" s="206"/>
    </row>
    <row r="77" spans="1:16" s="137" customFormat="1" x14ac:dyDescent="0.3">
      <c r="A77" s="117" t="s">
        <v>138</v>
      </c>
      <c r="B77" s="68"/>
      <c r="C77" s="68"/>
      <c r="D77" s="117">
        <v>561000.9</v>
      </c>
      <c r="E77" s="116" t="s">
        <v>139</v>
      </c>
      <c r="F77" s="64"/>
      <c r="G77" s="64" t="s">
        <v>609</v>
      </c>
      <c r="H77" s="206"/>
      <c r="I77" s="206"/>
      <c r="J77" s="206"/>
      <c r="K77" s="206"/>
      <c r="L77" s="206"/>
      <c r="M77" s="206"/>
      <c r="N77" s="206"/>
      <c r="O77" s="206"/>
    </row>
    <row r="78" spans="1:16" ht="13.5" customHeight="1" x14ac:dyDescent="0.3">
      <c r="A78" s="117" t="s">
        <v>138</v>
      </c>
      <c r="B78" s="27"/>
      <c r="C78" s="27"/>
      <c r="D78" s="117">
        <v>561900.9</v>
      </c>
      <c r="E78" s="116" t="s">
        <v>139</v>
      </c>
      <c r="F78" s="67"/>
      <c r="G78" s="64" t="s">
        <v>611</v>
      </c>
      <c r="H78" s="206"/>
      <c r="I78" s="206"/>
      <c r="J78" s="206"/>
      <c r="K78" s="206"/>
      <c r="L78" s="206"/>
      <c r="M78" s="206"/>
      <c r="N78" s="206"/>
      <c r="O78" s="206"/>
      <c r="P78" s="137"/>
    </row>
    <row r="79" spans="1:16" x14ac:dyDescent="0.3">
      <c r="A79" s="117" t="s">
        <v>138</v>
      </c>
      <c r="B79" s="27"/>
      <c r="C79" s="27"/>
      <c r="D79" s="173">
        <v>564000.9</v>
      </c>
      <c r="E79" s="116" t="s">
        <v>139</v>
      </c>
      <c r="F79" s="67"/>
      <c r="G79" s="64" t="s">
        <v>613</v>
      </c>
      <c r="H79" s="206"/>
      <c r="I79" s="206"/>
      <c r="J79" s="206"/>
      <c r="K79" s="206"/>
      <c r="L79" s="206"/>
      <c r="M79" s="206"/>
      <c r="N79" s="206"/>
      <c r="O79" s="206"/>
      <c r="P79" s="137"/>
    </row>
    <row r="80" spans="1:16" x14ac:dyDescent="0.3">
      <c r="A80" s="117" t="s">
        <v>138</v>
      </c>
      <c r="B80" s="27"/>
      <c r="C80" s="27"/>
      <c r="D80" s="173">
        <v>564900.9</v>
      </c>
      <c r="E80" s="116" t="s">
        <v>139</v>
      </c>
      <c r="F80" s="67"/>
      <c r="G80" s="64" t="s">
        <v>615</v>
      </c>
      <c r="H80" s="206"/>
      <c r="I80" s="206"/>
      <c r="J80" s="206"/>
      <c r="K80" s="206"/>
      <c r="L80" s="206"/>
      <c r="M80" s="206"/>
      <c r="N80" s="206"/>
      <c r="O80" s="206"/>
      <c r="P80" s="137"/>
    </row>
    <row r="81" spans="1:16" x14ac:dyDescent="0.3">
      <c r="A81" s="117" t="s">
        <v>138</v>
      </c>
      <c r="B81" s="27"/>
      <c r="C81" s="27"/>
      <c r="D81" s="117">
        <v>565000.9</v>
      </c>
      <c r="E81" s="116" t="s">
        <v>139</v>
      </c>
      <c r="F81" s="67"/>
      <c r="G81" s="64" t="s">
        <v>617</v>
      </c>
      <c r="H81" s="206"/>
      <c r="I81" s="206"/>
      <c r="J81" s="206"/>
      <c r="K81" s="206"/>
      <c r="L81" s="206"/>
      <c r="M81" s="206"/>
      <c r="N81" s="206"/>
      <c r="O81" s="206"/>
      <c r="P81" s="137"/>
    </row>
    <row r="82" spans="1:16" x14ac:dyDescent="0.3">
      <c r="A82" s="117" t="s">
        <v>138</v>
      </c>
      <c r="B82" s="27"/>
      <c r="C82" s="27"/>
      <c r="D82" s="117">
        <v>565900.9</v>
      </c>
      <c r="E82" s="116" t="s">
        <v>139</v>
      </c>
      <c r="F82" s="67"/>
      <c r="G82" s="64" t="s">
        <v>619</v>
      </c>
      <c r="H82" s="206"/>
      <c r="I82" s="206"/>
      <c r="J82" s="206"/>
      <c r="K82" s="206"/>
      <c r="L82" s="206"/>
      <c r="M82" s="206"/>
      <c r="N82" s="206"/>
      <c r="O82" s="206"/>
      <c r="P82" s="137"/>
    </row>
    <row r="83" spans="1:16" s="137" customFormat="1" x14ac:dyDescent="0.3">
      <c r="A83" s="117" t="s">
        <v>138</v>
      </c>
      <c r="B83" s="27"/>
      <c r="C83" s="27"/>
      <c r="D83" s="117">
        <v>570000.02</v>
      </c>
      <c r="E83" s="116" t="s">
        <v>139</v>
      </c>
      <c r="F83" s="67"/>
      <c r="G83" s="64" t="s">
        <v>621</v>
      </c>
      <c r="H83" s="206"/>
      <c r="I83" s="206"/>
      <c r="J83" s="206"/>
      <c r="K83" s="206"/>
      <c r="L83" s="206"/>
      <c r="M83" s="206"/>
      <c r="N83" s="206"/>
      <c r="O83" s="206"/>
    </row>
    <row r="84" spans="1:16" x14ac:dyDescent="0.3">
      <c r="A84" s="117" t="s">
        <v>138</v>
      </c>
      <c r="B84" s="27"/>
      <c r="C84" s="27"/>
      <c r="D84" s="117">
        <v>570000.02399999998</v>
      </c>
      <c r="E84" s="116" t="s">
        <v>139</v>
      </c>
      <c r="F84" s="67"/>
      <c r="G84" s="64" t="s">
        <v>1176</v>
      </c>
      <c r="H84" s="206"/>
      <c r="I84" s="206"/>
      <c r="J84" s="206"/>
      <c r="K84" s="206"/>
      <c r="L84" s="206"/>
      <c r="M84" s="206"/>
      <c r="N84" s="206"/>
      <c r="O84" s="206"/>
      <c r="P84" s="137"/>
    </row>
    <row r="85" spans="1:16" s="137" customFormat="1" x14ac:dyDescent="0.3">
      <c r="A85" s="117" t="s">
        <v>138</v>
      </c>
      <c r="B85" s="27"/>
      <c r="C85" s="27"/>
      <c r="D85" s="117">
        <v>570000.9</v>
      </c>
      <c r="E85" s="116" t="s">
        <v>139</v>
      </c>
      <c r="F85" s="67"/>
      <c r="G85" s="64" t="s">
        <v>625</v>
      </c>
      <c r="H85" s="206"/>
      <c r="I85" s="206"/>
      <c r="J85" s="206"/>
      <c r="K85" s="206"/>
      <c r="L85" s="206"/>
      <c r="M85" s="206"/>
      <c r="N85" s="206"/>
      <c r="O85" s="206"/>
      <c r="P85" s="2"/>
    </row>
    <row r="86" spans="1:16" x14ac:dyDescent="0.3">
      <c r="A86" s="117" t="s">
        <v>138</v>
      </c>
      <c r="B86" s="27"/>
      <c r="C86" s="27"/>
      <c r="D86" s="117">
        <v>570010.9</v>
      </c>
      <c r="E86" s="116" t="s">
        <v>139</v>
      </c>
      <c r="F86" s="67"/>
      <c r="G86" s="64" t="s">
        <v>627</v>
      </c>
      <c r="H86" s="206"/>
      <c r="I86" s="206"/>
      <c r="J86" s="206"/>
      <c r="K86" s="206"/>
      <c r="L86" s="206"/>
      <c r="M86" s="206"/>
      <c r="N86" s="206"/>
      <c r="O86" s="206"/>
    </row>
    <row r="87" spans="1:16" x14ac:dyDescent="0.3">
      <c r="A87" s="117" t="s">
        <v>138</v>
      </c>
      <c r="B87" s="27"/>
      <c r="C87" s="27"/>
      <c r="D87" s="117">
        <v>570500.9</v>
      </c>
      <c r="E87" s="116" t="s">
        <v>139</v>
      </c>
      <c r="F87" s="67"/>
      <c r="G87" s="64" t="s">
        <v>628</v>
      </c>
      <c r="H87" s="206"/>
      <c r="I87" s="206"/>
      <c r="J87" s="206"/>
      <c r="K87" s="206"/>
      <c r="L87" s="206"/>
      <c r="M87" s="206"/>
      <c r="N87" s="206"/>
      <c r="O87" s="206"/>
    </row>
    <row r="88" spans="1:16" x14ac:dyDescent="0.3">
      <c r="A88" s="158"/>
      <c r="B88" s="158"/>
      <c r="C88" s="159" t="s">
        <v>138</v>
      </c>
      <c r="D88" s="322">
        <v>570800.01</v>
      </c>
      <c r="E88" s="182" t="s">
        <v>139</v>
      </c>
      <c r="F88" s="158"/>
      <c r="G88" s="323" t="s">
        <v>629</v>
      </c>
      <c r="H88" s="206"/>
      <c r="I88" s="206"/>
      <c r="J88" s="206"/>
      <c r="K88" s="206"/>
      <c r="L88" s="206"/>
      <c r="M88" s="206"/>
      <c r="N88" s="206"/>
      <c r="O88" s="206"/>
    </row>
    <row r="89" spans="1:16" x14ac:dyDescent="0.3">
      <c r="A89" s="117" t="s">
        <v>138</v>
      </c>
      <c r="B89" s="27"/>
      <c r="C89" s="27"/>
      <c r="D89" s="117">
        <v>570800.9</v>
      </c>
      <c r="E89" s="116" t="s">
        <v>139</v>
      </c>
      <c r="F89" s="67"/>
      <c r="G89" s="64" t="s">
        <v>629</v>
      </c>
      <c r="H89" s="206"/>
      <c r="I89" s="206"/>
      <c r="J89" s="206"/>
      <c r="K89" s="206"/>
      <c r="L89" s="206"/>
      <c r="M89" s="206"/>
      <c r="N89" s="206"/>
      <c r="O89" s="206"/>
    </row>
    <row r="90" spans="1:16" x14ac:dyDescent="0.3">
      <c r="A90" s="117" t="s">
        <v>138</v>
      </c>
      <c r="B90" s="27"/>
      <c r="C90" s="27"/>
      <c r="D90" s="117">
        <v>570900.9</v>
      </c>
      <c r="E90" s="116" t="s">
        <v>139</v>
      </c>
      <c r="F90" s="67"/>
      <c r="G90" s="64" t="s">
        <v>630</v>
      </c>
      <c r="H90" s="206"/>
      <c r="I90" s="206"/>
      <c r="J90" s="206"/>
      <c r="K90" s="206"/>
      <c r="L90" s="206"/>
      <c r="M90" s="206"/>
      <c r="N90" s="206"/>
      <c r="O90" s="206"/>
    </row>
    <row r="91" spans="1:16" x14ac:dyDescent="0.3">
      <c r="A91" s="117" t="s">
        <v>138</v>
      </c>
      <c r="B91" s="27"/>
      <c r="C91" s="27"/>
      <c r="D91" s="152">
        <v>571300.9</v>
      </c>
      <c r="E91" s="116" t="s">
        <v>139</v>
      </c>
      <c r="F91" s="67"/>
      <c r="G91" s="64" t="s">
        <v>631</v>
      </c>
      <c r="H91" s="206"/>
      <c r="I91" s="206"/>
      <c r="J91" s="206"/>
      <c r="K91" s="206"/>
      <c r="L91" s="206"/>
      <c r="M91" s="206"/>
      <c r="N91" s="206"/>
      <c r="O91" s="206"/>
    </row>
    <row r="92" spans="1:16" s="137" customFormat="1" x14ac:dyDescent="0.3">
      <c r="A92" s="117" t="s">
        <v>138</v>
      </c>
      <c r="B92" s="27"/>
      <c r="C92" s="27"/>
      <c r="D92" s="152">
        <v>571400.9</v>
      </c>
      <c r="E92" s="116" t="s">
        <v>139</v>
      </c>
      <c r="F92" s="67"/>
      <c r="G92" s="64" t="s">
        <v>632</v>
      </c>
      <c r="H92" s="206"/>
      <c r="I92" s="206"/>
      <c r="J92" s="206"/>
      <c r="K92" s="206"/>
      <c r="L92" s="206"/>
      <c r="M92" s="206"/>
      <c r="N92" s="206"/>
      <c r="O92" s="206"/>
      <c r="P92" s="2"/>
    </row>
    <row r="93" spans="1:16" x14ac:dyDescent="0.3">
      <c r="A93" s="158"/>
      <c r="B93" s="159" t="s">
        <v>138</v>
      </c>
      <c r="C93" s="175"/>
      <c r="D93" s="160">
        <v>572000.01</v>
      </c>
      <c r="E93" s="182" t="s">
        <v>139</v>
      </c>
      <c r="F93" s="158"/>
      <c r="G93" s="161" t="s">
        <v>633</v>
      </c>
      <c r="H93" s="206"/>
      <c r="I93" s="206"/>
      <c r="J93" s="206"/>
      <c r="K93" s="206"/>
      <c r="L93" s="206"/>
      <c r="M93" s="206"/>
      <c r="N93" s="206"/>
      <c r="O93" s="206"/>
    </row>
    <row r="94" spans="1:16" s="137" customFormat="1" x14ac:dyDescent="0.3">
      <c r="A94" s="158"/>
      <c r="B94" s="159" t="s">
        <v>138</v>
      </c>
      <c r="C94" s="175"/>
      <c r="D94" s="160">
        <v>572000.01300000004</v>
      </c>
      <c r="E94" s="182" t="s">
        <v>139</v>
      </c>
      <c r="F94" s="158"/>
      <c r="G94" s="161" t="s">
        <v>634</v>
      </c>
      <c r="H94" s="206"/>
      <c r="I94" s="206"/>
      <c r="J94" s="206"/>
      <c r="K94" s="206"/>
      <c r="L94" s="206"/>
      <c r="M94" s="206"/>
      <c r="N94" s="206"/>
      <c r="O94" s="206"/>
      <c r="P94" s="2"/>
    </row>
    <row r="95" spans="1:16" s="137" customFormat="1" x14ac:dyDescent="0.3">
      <c r="A95" s="158"/>
      <c r="B95" s="159" t="s">
        <v>138</v>
      </c>
      <c r="C95" s="175"/>
      <c r="D95" s="160">
        <v>572000.02</v>
      </c>
      <c r="E95" s="182" t="s">
        <v>139</v>
      </c>
      <c r="F95" s="158"/>
      <c r="G95" s="161" t="s">
        <v>635</v>
      </c>
      <c r="H95" s="206"/>
      <c r="I95" s="206"/>
      <c r="J95" s="206"/>
      <c r="K95" s="206"/>
      <c r="L95" s="206"/>
      <c r="M95" s="206"/>
      <c r="N95" s="206"/>
      <c r="O95" s="206"/>
      <c r="P95" s="2"/>
    </row>
    <row r="96" spans="1:16" x14ac:dyDescent="0.3">
      <c r="A96" s="117" t="s">
        <v>138</v>
      </c>
      <c r="B96" s="27"/>
      <c r="C96" s="27"/>
      <c r="D96" s="117">
        <v>572000.03</v>
      </c>
      <c r="E96" s="116" t="s">
        <v>139</v>
      </c>
      <c r="F96" s="67"/>
      <c r="G96" s="64" t="s">
        <v>636</v>
      </c>
      <c r="H96" s="206"/>
      <c r="I96" s="206"/>
      <c r="J96" s="206"/>
      <c r="K96" s="206"/>
      <c r="L96" s="206"/>
      <c r="M96" s="206"/>
      <c r="N96" s="206"/>
      <c r="O96" s="206"/>
    </row>
    <row r="97" spans="1:20" x14ac:dyDescent="0.3">
      <c r="A97" s="158"/>
      <c r="B97" s="159" t="s">
        <v>138</v>
      </c>
      <c r="C97" s="175"/>
      <c r="D97" s="160">
        <v>572000.03099999996</v>
      </c>
      <c r="E97" s="182" t="s">
        <v>139</v>
      </c>
      <c r="F97" s="158"/>
      <c r="G97" s="166" t="s">
        <v>637</v>
      </c>
      <c r="H97" s="206"/>
      <c r="I97" s="206"/>
      <c r="J97" s="206"/>
      <c r="K97" s="206"/>
      <c r="L97" s="206"/>
      <c r="M97" s="206"/>
      <c r="N97" s="206"/>
      <c r="O97" s="206"/>
      <c r="Q97" s="137"/>
      <c r="R97" s="137"/>
      <c r="S97" s="137"/>
      <c r="T97" s="137"/>
    </row>
    <row r="98" spans="1:20" x14ac:dyDescent="0.3">
      <c r="A98" s="158"/>
      <c r="B98" s="159" t="s">
        <v>138</v>
      </c>
      <c r="C98" s="175"/>
      <c r="D98" s="160">
        <v>572000.04</v>
      </c>
      <c r="E98" s="182" t="s">
        <v>139</v>
      </c>
      <c r="F98" s="158"/>
      <c r="G98" s="161" t="s">
        <v>638</v>
      </c>
      <c r="H98" s="206"/>
      <c r="I98" s="206"/>
      <c r="J98" s="206"/>
      <c r="K98" s="206"/>
      <c r="L98" s="206"/>
      <c r="M98" s="206"/>
      <c r="N98" s="206"/>
      <c r="O98" s="206"/>
      <c r="Q98" s="137"/>
      <c r="R98" s="137"/>
      <c r="S98" s="137"/>
      <c r="T98" s="137"/>
    </row>
    <row r="99" spans="1:20" x14ac:dyDescent="0.3">
      <c r="A99" s="117" t="s">
        <v>138</v>
      </c>
      <c r="B99" s="68"/>
      <c r="C99" s="68"/>
      <c r="D99" s="117">
        <v>572000.06999999995</v>
      </c>
      <c r="E99" s="116" t="s">
        <v>139</v>
      </c>
      <c r="F99" s="67"/>
      <c r="G99" s="28" t="s">
        <v>639</v>
      </c>
      <c r="H99" s="206"/>
      <c r="I99" s="206"/>
      <c r="J99" s="206"/>
      <c r="K99" s="206"/>
      <c r="L99" s="206"/>
      <c r="M99" s="206"/>
      <c r="N99" s="206"/>
      <c r="O99" s="206"/>
      <c r="Q99" s="137"/>
      <c r="R99" s="137"/>
      <c r="S99" s="137"/>
      <c r="T99" s="137"/>
    </row>
    <row r="100" spans="1:20" x14ac:dyDescent="0.3">
      <c r="A100" s="117" t="s">
        <v>138</v>
      </c>
      <c r="B100" s="68"/>
      <c r="C100" s="68"/>
      <c r="D100" s="117">
        <v>572000.07999999996</v>
      </c>
      <c r="E100" s="116" t="s">
        <v>139</v>
      </c>
      <c r="F100" s="67"/>
      <c r="G100" s="28" t="s">
        <v>640</v>
      </c>
      <c r="H100" s="206"/>
      <c r="I100" s="206"/>
      <c r="J100" s="206"/>
      <c r="K100" s="206"/>
      <c r="L100" s="206"/>
      <c r="M100" s="206"/>
      <c r="N100" s="206"/>
      <c r="O100" s="206"/>
      <c r="Q100" s="137"/>
      <c r="R100" s="137"/>
      <c r="S100" s="137"/>
      <c r="T100" s="137"/>
    </row>
    <row r="101" spans="1:20" x14ac:dyDescent="0.3">
      <c r="A101" s="158"/>
      <c r="B101" s="159" t="s">
        <v>138</v>
      </c>
      <c r="C101" s="175"/>
      <c r="D101" s="160">
        <v>572000.09</v>
      </c>
      <c r="E101" s="182" t="s">
        <v>139</v>
      </c>
      <c r="F101" s="158"/>
      <c r="G101" s="161" t="s">
        <v>641</v>
      </c>
      <c r="H101" s="206"/>
      <c r="I101" s="206"/>
      <c r="J101" s="206"/>
      <c r="K101" s="206"/>
      <c r="L101" s="206"/>
      <c r="M101" s="206"/>
      <c r="N101" s="206"/>
      <c r="O101" s="206"/>
      <c r="Q101" s="137"/>
      <c r="R101" s="137"/>
      <c r="S101" s="137"/>
      <c r="T101" s="137"/>
    </row>
    <row r="102" spans="1:20" x14ac:dyDescent="0.3">
      <c r="A102" s="158"/>
      <c r="B102" s="159" t="s">
        <v>138</v>
      </c>
      <c r="C102" s="175"/>
      <c r="D102" s="160">
        <v>572000.11</v>
      </c>
      <c r="E102" s="182" t="s">
        <v>139</v>
      </c>
      <c r="F102" s="158"/>
      <c r="G102" s="161" t="s">
        <v>642</v>
      </c>
      <c r="H102" s="206"/>
      <c r="I102" s="206"/>
      <c r="J102" s="206"/>
      <c r="K102" s="206"/>
      <c r="L102" s="206"/>
      <c r="M102" s="206"/>
      <c r="N102" s="206"/>
      <c r="O102" s="206"/>
      <c r="Q102" s="137"/>
      <c r="R102" s="137"/>
      <c r="S102" s="137"/>
      <c r="T102" s="137"/>
    </row>
    <row r="103" spans="1:20" x14ac:dyDescent="0.3">
      <c r="A103" s="117" t="s">
        <v>138</v>
      </c>
      <c r="B103" s="27"/>
      <c r="C103" s="27"/>
      <c r="D103" s="117">
        <v>572000.12</v>
      </c>
      <c r="E103" s="116" t="s">
        <v>139</v>
      </c>
      <c r="F103" s="67"/>
      <c r="G103" s="64" t="s">
        <v>643</v>
      </c>
      <c r="H103" s="206"/>
      <c r="I103" s="206"/>
      <c r="J103" s="206"/>
      <c r="K103" s="206"/>
      <c r="L103" s="206"/>
      <c r="M103" s="206"/>
      <c r="N103" s="206"/>
      <c r="O103" s="206"/>
      <c r="Q103" s="137"/>
      <c r="R103" s="137"/>
      <c r="S103" s="137"/>
      <c r="T103" s="137"/>
    </row>
    <row r="104" spans="1:20" x14ac:dyDescent="0.3">
      <c r="A104" s="117" t="s">
        <v>138</v>
      </c>
      <c r="B104" s="27"/>
      <c r="C104" s="27"/>
      <c r="D104" s="117">
        <v>572000.13</v>
      </c>
      <c r="E104" s="116" t="s">
        <v>139</v>
      </c>
      <c r="F104" s="67"/>
      <c r="G104" s="64" t="s">
        <v>644</v>
      </c>
      <c r="H104" s="206"/>
      <c r="I104" s="206"/>
      <c r="J104" s="206"/>
      <c r="K104" s="206"/>
      <c r="L104" s="206"/>
      <c r="M104" s="206"/>
      <c r="N104" s="206"/>
      <c r="O104" s="206"/>
      <c r="Q104" s="137"/>
      <c r="R104" s="137"/>
      <c r="S104" s="137"/>
      <c r="T104" s="137"/>
    </row>
    <row r="105" spans="1:20" s="137" customFormat="1" x14ac:dyDescent="0.3">
      <c r="A105" s="117" t="s">
        <v>138</v>
      </c>
      <c r="B105" s="27"/>
      <c r="C105" s="27"/>
      <c r="D105" s="117">
        <v>572000.14</v>
      </c>
      <c r="E105" s="116" t="s">
        <v>139</v>
      </c>
      <c r="F105" s="67"/>
      <c r="G105" s="64" t="s">
        <v>645</v>
      </c>
      <c r="H105" s="206"/>
      <c r="I105" s="206"/>
      <c r="J105" s="206"/>
      <c r="K105" s="206"/>
      <c r="L105" s="206"/>
      <c r="M105" s="206"/>
      <c r="N105" s="206"/>
      <c r="O105" s="206"/>
      <c r="P105" s="2"/>
    </row>
    <row r="106" spans="1:20" s="137" customFormat="1" x14ac:dyDescent="0.3">
      <c r="A106" s="158"/>
      <c r="B106" s="158"/>
      <c r="C106" s="159" t="s">
        <v>138</v>
      </c>
      <c r="D106" s="322">
        <v>572000.43500000006</v>
      </c>
      <c r="E106" s="182" t="s">
        <v>139</v>
      </c>
      <c r="F106" s="158"/>
      <c r="G106" s="158" t="s">
        <v>646</v>
      </c>
      <c r="H106" s="206"/>
      <c r="I106" s="206"/>
      <c r="J106" s="206"/>
      <c r="K106" s="206"/>
      <c r="L106" s="206"/>
      <c r="M106" s="206"/>
      <c r="N106" s="206"/>
      <c r="O106" s="206"/>
      <c r="P106" s="2"/>
    </row>
    <row r="107" spans="1:20" s="137" customFormat="1" x14ac:dyDescent="0.3">
      <c r="A107" s="117" t="s">
        <v>138</v>
      </c>
      <c r="B107" s="68"/>
      <c r="C107" s="68"/>
      <c r="D107" s="117">
        <v>572000.69999999995</v>
      </c>
      <c r="E107" s="116" t="s">
        <v>139</v>
      </c>
      <c r="F107" s="67"/>
      <c r="G107" s="28" t="s">
        <v>647</v>
      </c>
      <c r="H107" s="206"/>
      <c r="I107" s="206"/>
      <c r="J107" s="206"/>
      <c r="K107" s="206"/>
      <c r="L107" s="206"/>
      <c r="M107" s="206"/>
      <c r="N107" s="206"/>
      <c r="O107" s="206"/>
      <c r="P107" s="2"/>
    </row>
    <row r="108" spans="1:20" s="137" customFormat="1" x14ac:dyDescent="0.3">
      <c r="A108" s="117" t="s">
        <v>138</v>
      </c>
      <c r="B108" s="27"/>
      <c r="C108" s="27"/>
      <c r="D108" s="117">
        <v>572000.80000000005</v>
      </c>
      <c r="E108" s="116" t="s">
        <v>139</v>
      </c>
      <c r="F108" s="67"/>
      <c r="G108" s="64" t="s">
        <v>648</v>
      </c>
      <c r="H108" s="206"/>
      <c r="I108" s="206"/>
      <c r="J108" s="206"/>
      <c r="K108" s="206"/>
      <c r="L108" s="206"/>
      <c r="M108" s="206"/>
      <c r="N108" s="206"/>
      <c r="O108" s="206"/>
      <c r="P108" s="2"/>
    </row>
    <row r="109" spans="1:20" s="137" customFormat="1" x14ac:dyDescent="0.3">
      <c r="A109" s="117" t="s">
        <v>138</v>
      </c>
      <c r="B109" s="27"/>
      <c r="C109" s="27"/>
      <c r="D109" s="117">
        <v>572000.81000000006</v>
      </c>
      <c r="E109" s="116" t="s">
        <v>139</v>
      </c>
      <c r="F109" s="67"/>
      <c r="G109" s="64" t="s">
        <v>649</v>
      </c>
      <c r="H109" s="206"/>
      <c r="I109" s="206"/>
      <c r="J109" s="206"/>
      <c r="K109" s="206"/>
      <c r="L109" s="206"/>
      <c r="M109" s="206"/>
      <c r="N109" s="206"/>
      <c r="O109" s="206"/>
      <c r="P109" s="2"/>
    </row>
    <row r="110" spans="1:20" x14ac:dyDescent="0.3">
      <c r="A110" s="117" t="s">
        <v>138</v>
      </c>
      <c r="B110" s="68"/>
      <c r="C110" s="68"/>
      <c r="D110" s="117">
        <v>572000.9</v>
      </c>
      <c r="E110" s="116" t="s">
        <v>139</v>
      </c>
      <c r="F110" s="67"/>
      <c r="G110" s="28" t="s">
        <v>650</v>
      </c>
      <c r="H110" s="206"/>
      <c r="I110" s="206"/>
      <c r="J110" s="206"/>
      <c r="K110" s="206"/>
      <c r="L110" s="206"/>
      <c r="M110" s="206"/>
      <c r="N110" s="206"/>
      <c r="O110" s="206"/>
      <c r="Q110" s="137"/>
      <c r="R110" s="137"/>
      <c r="S110" s="137"/>
      <c r="T110" s="137"/>
    </row>
    <row r="111" spans="1:20" x14ac:dyDescent="0.3">
      <c r="A111" s="158"/>
      <c r="B111" s="159" t="s">
        <v>138</v>
      </c>
      <c r="C111" s="175"/>
      <c r="D111" s="160">
        <v>573000.01</v>
      </c>
      <c r="E111" s="182" t="s">
        <v>139</v>
      </c>
      <c r="F111" s="158"/>
      <c r="G111" s="161" t="s">
        <v>651</v>
      </c>
      <c r="H111" s="206"/>
      <c r="I111" s="206"/>
      <c r="J111" s="206"/>
      <c r="K111" s="206"/>
      <c r="L111" s="206"/>
      <c r="M111" s="206"/>
      <c r="N111" s="206"/>
      <c r="O111" s="206"/>
      <c r="Q111" s="137"/>
      <c r="R111" s="137"/>
      <c r="S111" s="137"/>
      <c r="T111" s="137"/>
    </row>
    <row r="112" spans="1:20" x14ac:dyDescent="0.3">
      <c r="A112" s="158"/>
      <c r="B112" s="159" t="s">
        <v>138</v>
      </c>
      <c r="C112" s="175"/>
      <c r="D112" s="160">
        <v>573000.01199999999</v>
      </c>
      <c r="E112" s="182" t="s">
        <v>139</v>
      </c>
      <c r="F112" s="158"/>
      <c r="G112" s="161" t="s">
        <v>652</v>
      </c>
      <c r="H112" s="206"/>
      <c r="I112" s="206"/>
      <c r="J112" s="206"/>
      <c r="K112" s="206"/>
      <c r="L112" s="206"/>
      <c r="M112" s="206"/>
      <c r="N112" s="206"/>
      <c r="O112" s="206"/>
      <c r="Q112" s="137"/>
      <c r="R112" s="137"/>
      <c r="S112" s="137"/>
      <c r="T112" s="137"/>
    </row>
    <row r="113" spans="1:20" x14ac:dyDescent="0.3">
      <c r="A113" s="117" t="s">
        <v>138</v>
      </c>
      <c r="B113" s="27"/>
      <c r="C113" s="27"/>
      <c r="D113" s="117">
        <v>573000.01300000004</v>
      </c>
      <c r="E113" s="116" t="s">
        <v>139</v>
      </c>
      <c r="F113" s="67"/>
      <c r="G113" s="64" t="s">
        <v>654</v>
      </c>
      <c r="H113" s="206"/>
      <c r="I113" s="206"/>
      <c r="J113" s="206"/>
      <c r="K113" s="206"/>
      <c r="L113" s="206"/>
      <c r="M113" s="206"/>
      <c r="N113" s="206"/>
      <c r="O113" s="206"/>
      <c r="Q113" s="137"/>
      <c r="R113" s="137"/>
      <c r="S113" s="137"/>
      <c r="T113" s="137"/>
    </row>
    <row r="114" spans="1:20" x14ac:dyDescent="0.3">
      <c r="A114" s="158"/>
      <c r="B114" s="159" t="s">
        <v>138</v>
      </c>
      <c r="C114" s="175"/>
      <c r="D114" s="160">
        <v>573000.02</v>
      </c>
      <c r="E114" s="182" t="s">
        <v>139</v>
      </c>
      <c r="F114" s="158"/>
      <c r="G114" s="161" t="s">
        <v>656</v>
      </c>
      <c r="H114" s="206"/>
      <c r="I114" s="206"/>
      <c r="J114" s="206"/>
      <c r="K114" s="206"/>
      <c r="L114" s="206"/>
      <c r="M114" s="206"/>
      <c r="N114" s="206"/>
      <c r="O114" s="206"/>
      <c r="Q114" s="137"/>
      <c r="R114" s="137"/>
      <c r="S114" s="137"/>
      <c r="T114" s="137"/>
    </row>
    <row r="115" spans="1:20" x14ac:dyDescent="0.3">
      <c r="A115" s="117" t="s">
        <v>138</v>
      </c>
      <c r="B115" s="27"/>
      <c r="C115" s="27"/>
      <c r="D115" s="117">
        <v>573000.03</v>
      </c>
      <c r="E115" s="116" t="s">
        <v>139</v>
      </c>
      <c r="F115" s="67"/>
      <c r="G115" s="64" t="s">
        <v>658</v>
      </c>
      <c r="H115" s="206"/>
      <c r="I115" s="206"/>
      <c r="J115" s="206"/>
      <c r="K115" s="206"/>
      <c r="L115" s="206"/>
      <c r="M115" s="206"/>
      <c r="N115" s="137"/>
      <c r="O115" s="206"/>
      <c r="Q115" s="137"/>
      <c r="R115" s="137"/>
      <c r="S115" s="137"/>
      <c r="T115" s="137"/>
    </row>
    <row r="116" spans="1:20" x14ac:dyDescent="0.3">
      <c r="A116" s="158"/>
      <c r="B116" s="159" t="s">
        <v>138</v>
      </c>
      <c r="C116" s="175"/>
      <c r="D116" s="160">
        <v>573000.03099999996</v>
      </c>
      <c r="E116" s="182" t="s">
        <v>139</v>
      </c>
      <c r="F116" s="158"/>
      <c r="G116" s="166" t="s">
        <v>659</v>
      </c>
      <c r="H116" s="206"/>
      <c r="I116" s="206"/>
      <c r="J116" s="206"/>
      <c r="K116" s="206"/>
      <c r="L116" s="206"/>
      <c r="M116" s="206"/>
      <c r="N116" s="137"/>
      <c r="O116" s="206"/>
      <c r="Q116" s="137"/>
      <c r="R116" s="137"/>
      <c r="S116" s="137"/>
      <c r="T116" s="137"/>
    </row>
    <row r="117" spans="1:20" x14ac:dyDescent="0.3">
      <c r="A117" s="158"/>
      <c r="B117" s="159" t="s">
        <v>138</v>
      </c>
      <c r="C117" s="175"/>
      <c r="D117" s="160">
        <v>573000.04</v>
      </c>
      <c r="E117" s="182" t="s">
        <v>139</v>
      </c>
      <c r="F117" s="158"/>
      <c r="G117" s="161" t="s">
        <v>660</v>
      </c>
      <c r="H117" s="206"/>
      <c r="I117" s="206"/>
      <c r="J117" s="206"/>
      <c r="K117" s="206"/>
      <c r="L117" s="206"/>
      <c r="M117" s="206"/>
      <c r="N117" s="137"/>
      <c r="O117" s="206"/>
      <c r="Q117" s="137"/>
      <c r="R117" s="137"/>
      <c r="S117" s="137"/>
      <c r="T117" s="137"/>
    </row>
    <row r="118" spans="1:20" x14ac:dyDescent="0.3">
      <c r="A118" s="117" t="s">
        <v>138</v>
      </c>
      <c r="B118" s="27"/>
      <c r="C118" s="27"/>
      <c r="D118" s="117">
        <v>573000.06999999995</v>
      </c>
      <c r="E118" s="116" t="s">
        <v>139</v>
      </c>
      <c r="F118" s="67"/>
      <c r="G118" s="64" t="s">
        <v>662</v>
      </c>
      <c r="H118" s="206"/>
      <c r="I118" s="206"/>
      <c r="J118" s="206"/>
      <c r="K118" s="206"/>
      <c r="L118" s="206"/>
      <c r="M118" s="206"/>
      <c r="N118" s="137"/>
      <c r="O118" s="206"/>
      <c r="Q118" s="137"/>
      <c r="R118" s="137"/>
      <c r="S118" s="137"/>
      <c r="T118" s="137"/>
    </row>
    <row r="119" spans="1:20" x14ac:dyDescent="0.3">
      <c r="A119" s="117" t="s">
        <v>138</v>
      </c>
      <c r="B119" s="27"/>
      <c r="C119" s="27"/>
      <c r="D119" s="117">
        <v>573000.07999999996</v>
      </c>
      <c r="E119" s="116" t="s">
        <v>139</v>
      </c>
      <c r="F119" s="67"/>
      <c r="G119" s="64" t="s">
        <v>663</v>
      </c>
      <c r="H119" s="206"/>
      <c r="I119" s="206"/>
      <c r="J119" s="206"/>
      <c r="K119" s="206"/>
      <c r="L119" s="206"/>
      <c r="M119" s="206"/>
      <c r="N119" s="137"/>
      <c r="O119" s="206"/>
      <c r="Q119" s="137"/>
      <c r="R119" s="137"/>
      <c r="S119" s="137"/>
      <c r="T119" s="137"/>
    </row>
    <row r="120" spans="1:20" x14ac:dyDescent="0.3">
      <c r="A120" s="158"/>
      <c r="B120" s="159" t="s">
        <v>138</v>
      </c>
      <c r="C120" s="175"/>
      <c r="D120" s="160">
        <v>573000.09</v>
      </c>
      <c r="E120" s="182" t="s">
        <v>139</v>
      </c>
      <c r="F120" s="158"/>
      <c r="G120" s="161" t="s">
        <v>665</v>
      </c>
      <c r="H120" s="206"/>
      <c r="I120" s="206"/>
      <c r="J120" s="206"/>
      <c r="K120" s="206"/>
      <c r="L120" s="206"/>
      <c r="M120" s="206"/>
      <c r="N120" s="137"/>
      <c r="O120" s="206"/>
      <c r="Q120" s="137"/>
      <c r="R120" s="137"/>
      <c r="S120" s="137"/>
      <c r="T120" s="137"/>
    </row>
    <row r="121" spans="1:20" x14ac:dyDescent="0.3">
      <c r="A121" s="158"/>
      <c r="B121" s="159" t="s">
        <v>138</v>
      </c>
      <c r="C121" s="175"/>
      <c r="D121" s="160">
        <v>573000.11</v>
      </c>
      <c r="E121" s="182" t="s">
        <v>139</v>
      </c>
      <c r="F121" s="158"/>
      <c r="G121" s="161" t="s">
        <v>666</v>
      </c>
      <c r="H121" s="206"/>
      <c r="I121" s="206"/>
      <c r="J121" s="206"/>
      <c r="K121" s="206"/>
      <c r="L121" s="206"/>
      <c r="M121" s="206"/>
      <c r="N121" s="137"/>
      <c r="O121" s="206"/>
      <c r="Q121" s="137"/>
      <c r="R121" s="137"/>
      <c r="S121" s="137"/>
      <c r="T121" s="137"/>
    </row>
    <row r="122" spans="1:20" x14ac:dyDescent="0.3">
      <c r="A122" s="117" t="s">
        <v>138</v>
      </c>
      <c r="B122" s="27"/>
      <c r="C122" s="27"/>
      <c r="D122" s="117">
        <v>573000.12</v>
      </c>
      <c r="E122" s="116" t="s">
        <v>139</v>
      </c>
      <c r="F122" s="67"/>
      <c r="G122" s="64" t="s">
        <v>667</v>
      </c>
      <c r="H122" s="206"/>
      <c r="I122" s="206"/>
      <c r="J122" s="206"/>
      <c r="K122" s="206"/>
      <c r="L122" s="206"/>
      <c r="M122" s="206"/>
      <c r="N122" s="137"/>
      <c r="O122" s="206"/>
      <c r="Q122" s="137"/>
      <c r="R122" s="137"/>
      <c r="S122" s="137"/>
      <c r="T122" s="137"/>
    </row>
    <row r="123" spans="1:20" x14ac:dyDescent="0.3">
      <c r="A123" s="117" t="s">
        <v>138</v>
      </c>
      <c r="B123" s="27"/>
      <c r="C123" s="27"/>
      <c r="D123" s="117">
        <v>573000.13</v>
      </c>
      <c r="E123" s="116" t="s">
        <v>139</v>
      </c>
      <c r="F123" s="67"/>
      <c r="G123" s="64" t="s">
        <v>668</v>
      </c>
      <c r="H123" s="206"/>
      <c r="I123" s="206"/>
      <c r="J123" s="206"/>
      <c r="K123" s="206"/>
      <c r="L123" s="206"/>
      <c r="M123" s="206"/>
      <c r="N123" s="137"/>
      <c r="O123" s="206"/>
      <c r="Q123" s="137"/>
      <c r="R123" s="137"/>
      <c r="S123" s="137"/>
      <c r="T123" s="137"/>
    </row>
    <row r="124" spans="1:20" s="137" customFormat="1" x14ac:dyDescent="0.3">
      <c r="A124" s="117" t="s">
        <v>138</v>
      </c>
      <c r="B124" s="27"/>
      <c r="C124" s="27"/>
      <c r="D124" s="117">
        <v>573000.14</v>
      </c>
      <c r="E124" s="116" t="s">
        <v>139</v>
      </c>
      <c r="F124" s="67"/>
      <c r="G124" s="64" t="s">
        <v>670</v>
      </c>
      <c r="H124" s="206"/>
      <c r="I124" s="206"/>
      <c r="J124" s="206"/>
      <c r="K124" s="206"/>
      <c r="L124" s="206"/>
      <c r="M124" s="206"/>
      <c r="O124" s="206"/>
      <c r="P124" s="2"/>
    </row>
    <row r="125" spans="1:20" s="137" customFormat="1" x14ac:dyDescent="0.3">
      <c r="A125" s="117" t="s">
        <v>138</v>
      </c>
      <c r="B125" s="27"/>
      <c r="C125" s="27"/>
      <c r="D125" s="117">
        <v>573000.69999999995</v>
      </c>
      <c r="E125" s="116" t="s">
        <v>139</v>
      </c>
      <c r="F125" s="67"/>
      <c r="G125" s="64" t="s">
        <v>671</v>
      </c>
      <c r="H125" s="206"/>
      <c r="I125" s="206"/>
      <c r="J125" s="206"/>
      <c r="K125" s="206"/>
      <c r="L125" s="206"/>
      <c r="M125" s="206"/>
      <c r="O125" s="206"/>
      <c r="P125" s="2"/>
    </row>
    <row r="126" spans="1:20" s="137" customFormat="1" x14ac:dyDescent="0.3">
      <c r="A126" s="117" t="s">
        <v>138</v>
      </c>
      <c r="B126" s="27"/>
      <c r="C126" s="27"/>
      <c r="D126" s="117">
        <v>573000.80000000005</v>
      </c>
      <c r="E126" s="116" t="s">
        <v>139</v>
      </c>
      <c r="F126" s="67"/>
      <c r="G126" s="405" t="s">
        <v>673</v>
      </c>
      <c r="H126" s="206"/>
      <c r="I126" s="206"/>
      <c r="J126" s="206"/>
      <c r="K126" s="206"/>
      <c r="L126" s="206"/>
      <c r="M126" s="206"/>
      <c r="O126" s="206"/>
      <c r="P126" s="2"/>
    </row>
    <row r="127" spans="1:20" s="137" customFormat="1" x14ac:dyDescent="0.3">
      <c r="A127" s="117" t="s">
        <v>138</v>
      </c>
      <c r="B127" s="27"/>
      <c r="C127" s="27"/>
      <c r="D127" s="117">
        <v>573000.81000000006</v>
      </c>
      <c r="E127" s="116" t="s">
        <v>139</v>
      </c>
      <c r="F127" s="404"/>
      <c r="G127" s="403" t="s">
        <v>675</v>
      </c>
      <c r="H127" s="206"/>
      <c r="I127" s="206"/>
      <c r="J127" s="206"/>
      <c r="K127" s="206"/>
      <c r="L127" s="206"/>
      <c r="M127" s="206"/>
      <c r="O127" s="206"/>
      <c r="P127" s="2"/>
    </row>
    <row r="128" spans="1:20" x14ac:dyDescent="0.3">
      <c r="A128" s="117" t="s">
        <v>138</v>
      </c>
      <c r="B128" s="27"/>
      <c r="C128" s="27"/>
      <c r="D128" s="117">
        <v>573000.9</v>
      </c>
      <c r="E128" s="116" t="s">
        <v>139</v>
      </c>
      <c r="F128" s="404"/>
      <c r="G128" s="403" t="s">
        <v>677</v>
      </c>
      <c r="H128" s="206"/>
      <c r="I128" s="206"/>
      <c r="J128" s="206"/>
      <c r="K128" s="206"/>
      <c r="L128" s="206"/>
      <c r="M128" s="206"/>
      <c r="N128" s="137"/>
      <c r="O128" s="206"/>
      <c r="Q128" s="137"/>
      <c r="R128" s="137"/>
      <c r="S128" s="137"/>
      <c r="T128" s="137"/>
    </row>
    <row r="129" spans="1:20" x14ac:dyDescent="0.3">
      <c r="A129" s="117" t="s">
        <v>138</v>
      </c>
      <c r="B129" s="27"/>
      <c r="C129" s="27"/>
      <c r="D129" s="152">
        <v>573500.9</v>
      </c>
      <c r="E129" s="116" t="s">
        <v>139</v>
      </c>
      <c r="F129" s="67"/>
      <c r="G129" s="406" t="s">
        <v>678</v>
      </c>
      <c r="H129" s="206"/>
      <c r="I129" s="206"/>
      <c r="J129" s="206"/>
      <c r="K129" s="206"/>
      <c r="L129" s="206"/>
      <c r="M129" s="206"/>
      <c r="N129" s="137"/>
      <c r="O129" s="206"/>
      <c r="Q129" s="137"/>
      <c r="R129" s="137"/>
      <c r="S129" s="137"/>
      <c r="T129" s="137"/>
    </row>
    <row r="130" spans="1:20" x14ac:dyDescent="0.3">
      <c r="A130" s="117" t="s">
        <v>138</v>
      </c>
      <c r="B130" s="27"/>
      <c r="C130" s="27"/>
      <c r="D130" s="152">
        <v>573600.9</v>
      </c>
      <c r="E130" s="116" t="s">
        <v>139</v>
      </c>
      <c r="F130" s="67"/>
      <c r="G130" s="64" t="s">
        <v>679</v>
      </c>
      <c r="H130" s="206"/>
      <c r="I130" s="206"/>
      <c r="J130" s="206"/>
      <c r="K130" s="206"/>
      <c r="L130" s="206"/>
      <c r="M130" s="206"/>
      <c r="N130" s="137"/>
      <c r="O130" s="206"/>
      <c r="Q130" s="137"/>
      <c r="R130" s="137"/>
      <c r="S130" s="137"/>
      <c r="T130" s="137"/>
    </row>
    <row r="131" spans="1:20" x14ac:dyDescent="0.3">
      <c r="A131" s="117" t="s">
        <v>138</v>
      </c>
      <c r="B131" s="27"/>
      <c r="C131" s="27"/>
      <c r="D131" s="117">
        <v>574000.9</v>
      </c>
      <c r="E131" s="116" t="s">
        <v>139</v>
      </c>
      <c r="F131" s="67"/>
      <c r="G131" s="64" t="s">
        <v>680</v>
      </c>
      <c r="H131" s="206"/>
      <c r="I131" s="206"/>
      <c r="J131" s="206"/>
      <c r="K131" s="206"/>
      <c r="L131" s="206"/>
      <c r="M131" s="206"/>
      <c r="N131" s="206"/>
      <c r="O131" s="206"/>
      <c r="Q131" s="137"/>
      <c r="R131" s="137"/>
      <c r="S131" s="137"/>
      <c r="T131" s="137"/>
    </row>
    <row r="132" spans="1:20" x14ac:dyDescent="0.3">
      <c r="A132" s="117" t="s">
        <v>138</v>
      </c>
      <c r="B132" s="27"/>
      <c r="C132" s="27"/>
      <c r="D132" s="117">
        <v>574500.9</v>
      </c>
      <c r="E132" s="116" t="s">
        <v>139</v>
      </c>
      <c r="F132" s="67"/>
      <c r="G132" s="64" t="s">
        <v>681</v>
      </c>
      <c r="H132" s="206"/>
      <c r="I132" s="206"/>
      <c r="J132" s="206"/>
      <c r="K132" s="206"/>
      <c r="L132" s="206"/>
      <c r="M132" s="206"/>
      <c r="N132" s="206"/>
      <c r="O132" s="206"/>
      <c r="Q132" s="137"/>
      <c r="R132" s="137"/>
      <c r="S132" s="137"/>
      <c r="T132" s="137"/>
    </row>
    <row r="133" spans="1:20" x14ac:dyDescent="0.3">
      <c r="A133" s="117" t="s">
        <v>138</v>
      </c>
      <c r="B133" s="27"/>
      <c r="C133" s="27"/>
      <c r="D133" s="117">
        <v>575000.05000000005</v>
      </c>
      <c r="E133" s="116" t="s">
        <v>139</v>
      </c>
      <c r="F133" s="67"/>
      <c r="G133" s="64" t="s">
        <v>682</v>
      </c>
      <c r="H133" s="206"/>
      <c r="I133" s="206"/>
      <c r="J133" s="206"/>
      <c r="K133" s="206"/>
      <c r="L133" s="206"/>
      <c r="M133" s="206"/>
      <c r="N133" s="206"/>
      <c r="O133" s="206"/>
      <c r="Q133" s="137"/>
      <c r="R133" s="137"/>
      <c r="S133" s="137"/>
      <c r="T133" s="137"/>
    </row>
    <row r="134" spans="1:20" x14ac:dyDescent="0.3">
      <c r="A134" s="158"/>
      <c r="B134" s="158"/>
      <c r="C134" s="159" t="s">
        <v>138</v>
      </c>
      <c r="D134" s="160">
        <v>575000.80000000005</v>
      </c>
      <c r="E134" s="182" t="s">
        <v>139</v>
      </c>
      <c r="F134" s="158"/>
      <c r="G134" s="163" t="s">
        <v>683</v>
      </c>
      <c r="H134" s="206"/>
      <c r="I134" s="206"/>
      <c r="J134" s="206"/>
      <c r="K134" s="206"/>
      <c r="L134" s="206"/>
      <c r="M134" s="206"/>
      <c r="N134" s="206"/>
      <c r="O134" s="206"/>
      <c r="Q134" s="137"/>
      <c r="R134" s="137"/>
      <c r="S134" s="137"/>
      <c r="T134" s="137"/>
    </row>
    <row r="135" spans="1:20" x14ac:dyDescent="0.3">
      <c r="A135" s="117" t="s">
        <v>138</v>
      </c>
      <c r="B135" s="27"/>
      <c r="C135" s="27"/>
      <c r="D135" s="117">
        <v>575000.9</v>
      </c>
      <c r="E135" s="116" t="s">
        <v>139</v>
      </c>
      <c r="F135" s="67"/>
      <c r="G135" s="64" t="s">
        <v>684</v>
      </c>
      <c r="H135" s="206"/>
      <c r="I135" s="206"/>
      <c r="J135" s="206"/>
      <c r="K135" s="206"/>
      <c r="L135" s="206"/>
      <c r="M135" s="206"/>
      <c r="N135" s="206"/>
      <c r="O135" s="206"/>
      <c r="Q135" s="137"/>
      <c r="R135" s="137"/>
      <c r="S135" s="137"/>
      <c r="T135" s="137"/>
    </row>
    <row r="136" spans="1:20" x14ac:dyDescent="0.3">
      <c r="A136" s="117" t="s">
        <v>138</v>
      </c>
      <c r="B136" s="27"/>
      <c r="C136" s="27"/>
      <c r="D136" s="117">
        <v>575500.02</v>
      </c>
      <c r="E136" s="116" t="s">
        <v>139</v>
      </c>
      <c r="F136" s="67"/>
      <c r="G136" s="64" t="s">
        <v>685</v>
      </c>
      <c r="H136" s="206"/>
      <c r="I136" s="206"/>
      <c r="J136" s="206"/>
      <c r="K136" s="206"/>
      <c r="L136" s="206"/>
      <c r="M136" s="206"/>
      <c r="N136" s="206"/>
      <c r="O136" s="206"/>
      <c r="Q136" s="137"/>
      <c r="R136" s="137"/>
      <c r="S136" s="137"/>
      <c r="T136" s="137"/>
    </row>
    <row r="137" spans="1:20" x14ac:dyDescent="0.3">
      <c r="A137" s="158"/>
      <c r="B137" s="159" t="s">
        <v>138</v>
      </c>
      <c r="C137" s="175"/>
      <c r="D137" s="160">
        <v>575500.12</v>
      </c>
      <c r="E137" s="182" t="s">
        <v>139</v>
      </c>
      <c r="F137" s="158"/>
      <c r="G137" s="178" t="s">
        <v>686</v>
      </c>
      <c r="H137" s="206"/>
      <c r="I137" s="206"/>
      <c r="J137" s="206"/>
      <c r="K137" s="206"/>
      <c r="L137" s="206"/>
      <c r="M137" s="206"/>
      <c r="N137" s="206"/>
      <c r="O137" s="206"/>
      <c r="Q137" s="137"/>
      <c r="R137" s="137"/>
      <c r="S137" s="137"/>
      <c r="T137" s="137"/>
    </row>
    <row r="138" spans="1:20" s="137" customFormat="1" x14ac:dyDescent="0.3">
      <c r="A138" s="117" t="s">
        <v>138</v>
      </c>
      <c r="B138" s="27"/>
      <c r="C138" s="27"/>
      <c r="D138" s="117">
        <v>575500.57550000004</v>
      </c>
      <c r="E138" s="116" t="s">
        <v>139</v>
      </c>
      <c r="F138" s="67"/>
      <c r="G138" s="64" t="s">
        <v>687</v>
      </c>
      <c r="H138" s="206"/>
      <c r="I138" s="206"/>
      <c r="J138" s="206"/>
      <c r="K138" s="206"/>
      <c r="L138" s="206"/>
      <c r="M138" s="206"/>
      <c r="N138" s="206"/>
      <c r="O138" s="206"/>
      <c r="P138" s="2"/>
    </row>
    <row r="139" spans="1:20" x14ac:dyDescent="0.3">
      <c r="A139" s="158"/>
      <c r="B139" s="158"/>
      <c r="C139" s="159" t="s">
        <v>138</v>
      </c>
      <c r="D139" s="322">
        <v>575500.80000000005</v>
      </c>
      <c r="E139" s="182" t="s">
        <v>139</v>
      </c>
      <c r="F139" s="158"/>
      <c r="G139" s="323" t="s">
        <v>688</v>
      </c>
      <c r="H139" s="206"/>
      <c r="I139" s="206"/>
      <c r="J139" s="206"/>
      <c r="K139" s="206"/>
      <c r="L139" s="206"/>
      <c r="M139" s="206"/>
      <c r="N139" s="206"/>
      <c r="O139" s="206"/>
      <c r="Q139" s="137"/>
      <c r="R139" s="137"/>
      <c r="S139" s="137"/>
      <c r="T139" s="137"/>
    </row>
    <row r="140" spans="1:20" x14ac:dyDescent="0.3">
      <c r="A140" s="117" t="s">
        <v>138</v>
      </c>
      <c r="B140" s="27"/>
      <c r="C140" s="27"/>
      <c r="D140" s="117">
        <v>575500.9</v>
      </c>
      <c r="E140" s="116" t="s">
        <v>139</v>
      </c>
      <c r="F140" s="67"/>
      <c r="G140" s="64" t="s">
        <v>688</v>
      </c>
      <c r="H140" s="206"/>
      <c r="I140" s="206"/>
      <c r="J140" s="206"/>
      <c r="K140" s="206"/>
      <c r="L140" s="206"/>
      <c r="M140" s="206"/>
      <c r="N140" s="206"/>
      <c r="O140" s="206"/>
      <c r="Q140" s="137"/>
      <c r="R140" s="137"/>
      <c r="S140" s="137"/>
      <c r="T140" s="137"/>
    </row>
    <row r="141" spans="1:20" x14ac:dyDescent="0.3">
      <c r="A141" s="117" t="s">
        <v>138</v>
      </c>
      <c r="B141" s="27"/>
      <c r="C141" s="27"/>
      <c r="D141" s="117">
        <v>575600.9</v>
      </c>
      <c r="E141" s="116" t="s">
        <v>139</v>
      </c>
      <c r="F141" s="67"/>
      <c r="G141" s="64" t="s">
        <v>689</v>
      </c>
      <c r="H141" s="206"/>
      <c r="I141" s="206"/>
      <c r="J141" s="206"/>
      <c r="K141" s="206"/>
      <c r="L141" s="206"/>
      <c r="M141" s="206"/>
      <c r="N141" s="206"/>
      <c r="O141" s="206"/>
      <c r="Q141" s="137"/>
      <c r="R141" s="137"/>
      <c r="S141" s="137"/>
      <c r="T141" s="137"/>
    </row>
    <row r="142" spans="1:20" s="137" customFormat="1" x14ac:dyDescent="0.3">
      <c r="A142" s="158"/>
      <c r="B142" s="158"/>
      <c r="C142" s="159" t="s">
        <v>138</v>
      </c>
      <c r="D142" s="160">
        <v>576000.11</v>
      </c>
      <c r="E142" s="182" t="s">
        <v>139</v>
      </c>
      <c r="F142" s="158"/>
      <c r="G142" s="163" t="s">
        <v>690</v>
      </c>
      <c r="H142" s="206"/>
      <c r="I142" s="206"/>
      <c r="J142" s="206"/>
      <c r="K142" s="206"/>
      <c r="L142" s="206"/>
      <c r="M142" s="206"/>
      <c r="N142" s="206"/>
      <c r="O142" s="206"/>
      <c r="P142" s="2"/>
    </row>
    <row r="143" spans="1:20" x14ac:dyDescent="0.3">
      <c r="A143" s="117" t="s">
        <v>138</v>
      </c>
      <c r="B143" s="27"/>
      <c r="C143" s="27"/>
      <c r="D143" s="117">
        <v>576000.9</v>
      </c>
      <c r="E143" s="116" t="s">
        <v>139</v>
      </c>
      <c r="F143" s="67"/>
      <c r="G143" s="64" t="s">
        <v>691</v>
      </c>
      <c r="H143" s="206"/>
      <c r="I143" s="206"/>
      <c r="J143" s="206"/>
      <c r="K143" s="206"/>
      <c r="L143" s="206"/>
      <c r="M143" s="206"/>
      <c r="N143" s="206"/>
      <c r="O143" s="206"/>
      <c r="Q143" s="137"/>
      <c r="R143" s="137"/>
      <c r="S143" s="137"/>
      <c r="T143" s="137"/>
    </row>
    <row r="144" spans="1:20" x14ac:dyDescent="0.3">
      <c r="A144" s="117" t="s">
        <v>138</v>
      </c>
      <c r="B144" s="27"/>
      <c r="C144" s="27"/>
      <c r="D144" s="117">
        <v>576500.02</v>
      </c>
      <c r="E144" s="116" t="s">
        <v>139</v>
      </c>
      <c r="F144" s="67"/>
      <c r="G144" s="64" t="s">
        <v>692</v>
      </c>
      <c r="H144" s="206"/>
      <c r="I144" s="206"/>
      <c r="J144" s="206"/>
      <c r="K144" s="206"/>
      <c r="L144" s="206"/>
      <c r="M144" s="206"/>
      <c r="N144" s="206"/>
      <c r="O144" s="206"/>
      <c r="Q144" s="137"/>
      <c r="R144" s="137"/>
      <c r="S144" s="137"/>
      <c r="T144" s="137"/>
    </row>
    <row r="145" spans="1:20" x14ac:dyDescent="0.3">
      <c r="A145" s="158"/>
      <c r="B145" s="159" t="s">
        <v>138</v>
      </c>
      <c r="C145" s="159"/>
      <c r="D145" s="160">
        <v>576500.12</v>
      </c>
      <c r="E145" s="182" t="s">
        <v>139</v>
      </c>
      <c r="F145" s="158"/>
      <c r="G145" s="178" t="s">
        <v>693</v>
      </c>
      <c r="H145" s="206"/>
      <c r="I145" s="206"/>
      <c r="J145" s="206"/>
      <c r="K145" s="206"/>
      <c r="L145" s="206"/>
      <c r="M145" s="206"/>
      <c r="N145" s="206"/>
      <c r="O145" s="206"/>
      <c r="Q145" s="137"/>
      <c r="R145" s="137"/>
      <c r="S145" s="137"/>
      <c r="T145" s="137"/>
    </row>
    <row r="146" spans="1:20" s="138" customFormat="1" x14ac:dyDescent="0.3">
      <c r="A146" s="117" t="s">
        <v>138</v>
      </c>
      <c r="B146" s="27"/>
      <c r="C146" s="27"/>
      <c r="D146" s="117">
        <v>576500.57550000004</v>
      </c>
      <c r="E146" s="116" t="s">
        <v>139</v>
      </c>
      <c r="F146" s="67"/>
      <c r="G146" s="64" t="s">
        <v>694</v>
      </c>
      <c r="H146" s="206"/>
      <c r="I146" s="206"/>
      <c r="J146" s="206"/>
      <c r="K146" s="206"/>
      <c r="L146" s="206"/>
      <c r="M146" s="206"/>
      <c r="N146" s="206"/>
      <c r="O146" s="206"/>
      <c r="P146" s="9"/>
    </row>
    <row r="147" spans="1:20" s="138" customFormat="1" x14ac:dyDescent="0.3">
      <c r="A147" s="117" t="s">
        <v>138</v>
      </c>
      <c r="B147" s="27"/>
      <c r="C147" s="27"/>
      <c r="D147" s="117">
        <v>576500.57649999997</v>
      </c>
      <c r="E147" s="116" t="s">
        <v>139</v>
      </c>
      <c r="F147" s="67"/>
      <c r="G147" s="64" t="s">
        <v>695</v>
      </c>
      <c r="H147" s="206"/>
      <c r="I147" s="206"/>
      <c r="J147" s="206"/>
      <c r="K147" s="206"/>
      <c r="L147" s="206"/>
      <c r="M147" s="206"/>
      <c r="N147" s="206"/>
      <c r="O147" s="206"/>
      <c r="P147" s="9"/>
    </row>
    <row r="148" spans="1:20" x14ac:dyDescent="0.3">
      <c r="A148" s="158"/>
      <c r="B148" s="158"/>
      <c r="C148" s="159" t="s">
        <v>138</v>
      </c>
      <c r="D148" s="322">
        <v>576500.80000000005</v>
      </c>
      <c r="E148" s="182" t="s">
        <v>139</v>
      </c>
      <c r="F148" s="158"/>
      <c r="G148" s="323" t="s">
        <v>696</v>
      </c>
      <c r="H148" s="206"/>
      <c r="I148" s="206"/>
      <c r="J148" s="206"/>
      <c r="K148" s="206"/>
      <c r="L148" s="206"/>
      <c r="M148" s="206"/>
      <c r="N148" s="206"/>
      <c r="O148" s="206"/>
      <c r="Q148" s="137"/>
      <c r="R148" s="137"/>
      <c r="S148" s="137"/>
      <c r="T148" s="137"/>
    </row>
    <row r="149" spans="1:20" x14ac:dyDescent="0.3">
      <c r="A149" s="117" t="s">
        <v>138</v>
      </c>
      <c r="B149" s="27"/>
      <c r="C149" s="27"/>
      <c r="D149" s="117">
        <v>576500.9</v>
      </c>
      <c r="E149" s="116" t="s">
        <v>139</v>
      </c>
      <c r="F149" s="67"/>
      <c r="G149" s="64" t="s">
        <v>696</v>
      </c>
      <c r="H149" s="206"/>
      <c r="I149" s="206"/>
      <c r="J149" s="206"/>
      <c r="K149" s="206"/>
      <c r="L149" s="206"/>
      <c r="M149" s="206"/>
      <c r="N149" s="206"/>
      <c r="O149" s="206"/>
      <c r="Q149" s="137"/>
      <c r="R149" s="137"/>
      <c r="S149" s="137"/>
      <c r="T149" s="137"/>
    </row>
    <row r="150" spans="1:20" x14ac:dyDescent="0.3">
      <c r="A150" s="117" t="s">
        <v>138</v>
      </c>
      <c r="B150" s="27"/>
      <c r="C150" s="27"/>
      <c r="D150" s="117">
        <v>576600.9</v>
      </c>
      <c r="E150" s="116" t="s">
        <v>139</v>
      </c>
      <c r="F150" s="67"/>
      <c r="G150" s="64" t="s">
        <v>697</v>
      </c>
      <c r="H150" s="206"/>
      <c r="I150" s="206"/>
      <c r="J150" s="206"/>
      <c r="K150" s="206"/>
      <c r="L150" s="206"/>
      <c r="M150" s="206"/>
      <c r="N150" s="206"/>
      <c r="O150" s="206"/>
      <c r="Q150" s="137"/>
      <c r="R150" s="137"/>
      <c r="S150" s="137"/>
      <c r="T150" s="137"/>
    </row>
    <row r="151" spans="1:20" x14ac:dyDescent="0.3">
      <c r="A151" s="117" t="s">
        <v>138</v>
      </c>
      <c r="B151" s="68"/>
      <c r="C151" s="68"/>
      <c r="D151" s="117">
        <v>577500.9</v>
      </c>
      <c r="E151" s="116" t="s">
        <v>139</v>
      </c>
      <c r="F151" s="67"/>
      <c r="G151" s="28" t="s">
        <v>698</v>
      </c>
      <c r="H151" s="206"/>
      <c r="I151" s="206"/>
      <c r="J151" s="206"/>
      <c r="K151" s="206"/>
      <c r="L151" s="206"/>
      <c r="M151" s="206"/>
      <c r="N151" s="206"/>
      <c r="O151" s="206"/>
      <c r="Q151" s="137"/>
      <c r="R151" s="137"/>
      <c r="S151" s="137"/>
      <c r="T151" s="137"/>
    </row>
    <row r="152" spans="1:20" x14ac:dyDescent="0.3">
      <c r="A152" s="117" t="s">
        <v>138</v>
      </c>
      <c r="B152" s="27"/>
      <c r="C152" s="27"/>
      <c r="D152" s="117">
        <v>577600.9</v>
      </c>
      <c r="E152" s="116" t="s">
        <v>139</v>
      </c>
      <c r="F152" s="67"/>
      <c r="G152" s="64" t="s">
        <v>699</v>
      </c>
      <c r="H152" s="206"/>
      <c r="I152" s="206"/>
      <c r="J152" s="206"/>
      <c r="K152" s="206"/>
      <c r="L152" s="206"/>
      <c r="M152" s="206"/>
      <c r="N152" s="206"/>
      <c r="O152" s="206"/>
      <c r="Q152" s="137"/>
      <c r="R152" s="137"/>
      <c r="S152" s="137"/>
      <c r="T152" s="137"/>
    </row>
    <row r="153" spans="1:20" x14ac:dyDescent="0.3">
      <c r="A153" s="117" t="s">
        <v>138</v>
      </c>
      <c r="B153" s="27"/>
      <c r="C153" s="27"/>
      <c r="D153" s="117">
        <v>578000.01</v>
      </c>
      <c r="E153" s="116" t="s">
        <v>139</v>
      </c>
      <c r="F153" s="67"/>
      <c r="G153" s="64" t="s">
        <v>700</v>
      </c>
      <c r="H153" s="206"/>
      <c r="I153" s="206"/>
      <c r="J153" s="206"/>
      <c r="K153" s="206"/>
      <c r="L153" s="206"/>
      <c r="M153" s="206"/>
      <c r="N153" s="206"/>
      <c r="O153" s="206"/>
      <c r="Q153" s="137"/>
      <c r="R153" s="137"/>
      <c r="S153" s="137"/>
      <c r="T153" s="137"/>
    </row>
    <row r="154" spans="1:20" x14ac:dyDescent="0.3">
      <c r="A154" s="117" t="s">
        <v>138</v>
      </c>
      <c r="B154" s="68"/>
      <c r="C154" s="68"/>
      <c r="D154" s="117">
        <v>578000.02</v>
      </c>
      <c r="E154" s="116" t="s">
        <v>139</v>
      </c>
      <c r="F154" s="67"/>
      <c r="G154" s="28" t="s">
        <v>701</v>
      </c>
      <c r="H154" s="206"/>
      <c r="I154" s="206"/>
      <c r="J154" s="206"/>
      <c r="K154" s="206"/>
      <c r="L154" s="206"/>
      <c r="M154" s="206"/>
      <c r="N154" s="206"/>
      <c r="O154" s="206"/>
      <c r="Q154" s="137"/>
      <c r="R154" s="137"/>
      <c r="S154" s="137"/>
      <c r="T154" s="137"/>
    </row>
    <row r="155" spans="1:20" x14ac:dyDescent="0.3">
      <c r="A155" s="117" t="s">
        <v>138</v>
      </c>
      <c r="B155" s="27"/>
      <c r="C155" s="27"/>
      <c r="D155" s="117">
        <v>578000.03</v>
      </c>
      <c r="E155" s="116" t="s">
        <v>139</v>
      </c>
      <c r="F155" s="67"/>
      <c r="G155" s="64" t="s">
        <v>702</v>
      </c>
      <c r="H155" s="206"/>
      <c r="I155" s="206"/>
      <c r="J155" s="206"/>
      <c r="K155" s="206"/>
      <c r="L155" s="206"/>
      <c r="M155" s="206"/>
      <c r="N155" s="206"/>
      <c r="O155" s="206"/>
      <c r="Q155" s="137"/>
      <c r="R155" s="137"/>
      <c r="S155" s="137"/>
      <c r="T155" s="137"/>
    </row>
    <row r="156" spans="1:20" x14ac:dyDescent="0.3">
      <c r="A156" s="117" t="s">
        <v>138</v>
      </c>
      <c r="B156" s="27"/>
      <c r="C156" s="27"/>
      <c r="D156" s="117">
        <v>578000.04</v>
      </c>
      <c r="E156" s="116" t="s">
        <v>139</v>
      </c>
      <c r="F156" s="67"/>
      <c r="G156" s="64" t="s">
        <v>703</v>
      </c>
      <c r="H156" s="206"/>
      <c r="I156" s="206"/>
      <c r="J156" s="206"/>
      <c r="K156" s="206"/>
      <c r="L156" s="206"/>
      <c r="M156" s="206"/>
      <c r="N156" s="206"/>
      <c r="O156" s="206"/>
      <c r="Q156" s="137"/>
      <c r="R156" s="137"/>
      <c r="S156" s="137"/>
      <c r="T156" s="137"/>
    </row>
    <row r="157" spans="1:20" x14ac:dyDescent="0.3">
      <c r="A157" s="117" t="s">
        <v>138</v>
      </c>
      <c r="B157" s="68"/>
      <c r="C157" s="68"/>
      <c r="D157" s="117">
        <v>578000.05000000005</v>
      </c>
      <c r="E157" s="116" t="s">
        <v>139</v>
      </c>
      <c r="F157" s="67"/>
      <c r="G157" s="28" t="s">
        <v>704</v>
      </c>
      <c r="H157" s="206"/>
      <c r="I157" s="206"/>
      <c r="J157" s="206"/>
      <c r="K157" s="206"/>
      <c r="L157" s="206"/>
      <c r="M157" s="206"/>
      <c r="N157" s="206"/>
      <c r="O157" s="206"/>
      <c r="Q157" s="137"/>
      <c r="R157" s="137"/>
      <c r="S157" s="137"/>
      <c r="T157" s="137"/>
    </row>
    <row r="158" spans="1:20" x14ac:dyDescent="0.3">
      <c r="A158" s="117" t="s">
        <v>138</v>
      </c>
      <c r="B158" s="68"/>
      <c r="C158" s="68"/>
      <c r="D158" s="117">
        <v>578000.06000000006</v>
      </c>
      <c r="E158" s="116" t="s">
        <v>139</v>
      </c>
      <c r="F158" s="67"/>
      <c r="G158" s="28" t="s">
        <v>705</v>
      </c>
      <c r="H158" s="206"/>
      <c r="I158" s="206"/>
      <c r="J158" s="206"/>
      <c r="K158" s="206"/>
      <c r="L158" s="206"/>
      <c r="M158" s="206"/>
      <c r="N158" s="206"/>
      <c r="O158" s="206"/>
      <c r="Q158" s="137"/>
      <c r="R158" s="137"/>
      <c r="S158" s="137"/>
      <c r="T158" s="137"/>
    </row>
    <row r="159" spans="1:20" x14ac:dyDescent="0.3">
      <c r="A159" s="117" t="s">
        <v>138</v>
      </c>
      <c r="B159" s="27"/>
      <c r="C159" s="27"/>
      <c r="D159" s="117">
        <v>578000.06999999995</v>
      </c>
      <c r="E159" s="116" t="s">
        <v>139</v>
      </c>
      <c r="F159" s="67"/>
      <c r="G159" s="28" t="s">
        <v>706</v>
      </c>
      <c r="H159" s="206"/>
      <c r="I159" s="206"/>
      <c r="J159" s="206"/>
      <c r="K159" s="206"/>
      <c r="L159" s="206"/>
      <c r="M159" s="206"/>
      <c r="N159" s="206"/>
      <c r="O159" s="206"/>
      <c r="Q159" s="137"/>
      <c r="R159" s="137"/>
      <c r="S159" s="137"/>
      <c r="T159" s="137"/>
    </row>
    <row r="160" spans="1:20" s="137" customFormat="1" x14ac:dyDescent="0.3">
      <c r="A160" s="117" t="s">
        <v>138</v>
      </c>
      <c r="B160" s="27"/>
      <c r="C160" s="27"/>
      <c r="D160" s="117">
        <v>578000.07999999996</v>
      </c>
      <c r="E160" s="116" t="s">
        <v>139</v>
      </c>
      <c r="F160" s="339"/>
      <c r="G160" s="28" t="s">
        <v>707</v>
      </c>
      <c r="H160" s="206"/>
      <c r="I160" s="206"/>
      <c r="J160" s="206"/>
      <c r="K160" s="206"/>
      <c r="L160" s="206"/>
      <c r="M160" s="206"/>
      <c r="N160" s="206"/>
      <c r="O160" s="206"/>
      <c r="P160" s="2"/>
    </row>
    <row r="161" spans="1:20" s="137" customFormat="1" x14ac:dyDescent="0.3">
      <c r="A161" s="117" t="s">
        <v>138</v>
      </c>
      <c r="B161" s="27"/>
      <c r="C161" s="27"/>
      <c r="D161" s="117">
        <v>578000.09</v>
      </c>
      <c r="E161" s="116" t="s">
        <v>139</v>
      </c>
      <c r="F161" s="339"/>
      <c r="G161" s="28" t="s">
        <v>708</v>
      </c>
      <c r="H161" s="206"/>
      <c r="I161" s="206"/>
      <c r="J161" s="206"/>
      <c r="K161" s="206"/>
      <c r="L161" s="206"/>
      <c r="M161" s="206"/>
      <c r="N161" s="206"/>
      <c r="O161" s="206"/>
      <c r="P161" s="2"/>
    </row>
    <row r="162" spans="1:20" x14ac:dyDescent="0.3">
      <c r="A162" s="117" t="s">
        <v>138</v>
      </c>
      <c r="B162" s="27"/>
      <c r="C162" s="27"/>
      <c r="D162" s="117">
        <v>578000.9</v>
      </c>
      <c r="E162" s="116" t="s">
        <v>139</v>
      </c>
      <c r="F162" s="67"/>
      <c r="G162" s="28" t="s">
        <v>709</v>
      </c>
      <c r="H162" s="206"/>
      <c r="I162" s="206"/>
      <c r="J162" s="206"/>
      <c r="K162" s="206"/>
      <c r="L162" s="206"/>
      <c r="M162" s="206"/>
      <c r="N162" s="206"/>
      <c r="O162" s="206"/>
      <c r="Q162" s="137"/>
      <c r="R162" s="137"/>
      <c r="S162" s="137"/>
      <c r="T162" s="137"/>
    </row>
    <row r="163" spans="1:20" x14ac:dyDescent="0.3">
      <c r="A163" s="117" t="s">
        <v>138</v>
      </c>
      <c r="B163" s="27"/>
      <c r="C163" s="27"/>
      <c r="D163" s="117">
        <v>579000.01</v>
      </c>
      <c r="E163" s="116" t="s">
        <v>139</v>
      </c>
      <c r="F163" s="67"/>
      <c r="G163" s="64" t="s">
        <v>710</v>
      </c>
      <c r="H163" s="206"/>
      <c r="I163" s="206"/>
      <c r="J163" s="206"/>
      <c r="K163" s="206"/>
      <c r="L163" s="206"/>
      <c r="M163" s="206"/>
      <c r="N163" s="206"/>
      <c r="O163" s="206"/>
      <c r="Q163" s="137"/>
      <c r="R163" s="137"/>
      <c r="S163" s="137"/>
      <c r="T163" s="137"/>
    </row>
    <row r="164" spans="1:20" x14ac:dyDescent="0.3">
      <c r="A164" s="117" t="s">
        <v>138</v>
      </c>
      <c r="B164" s="27"/>
      <c r="C164" s="27"/>
      <c r="D164" s="117">
        <v>579000.9</v>
      </c>
      <c r="E164" s="116" t="s">
        <v>139</v>
      </c>
      <c r="F164" s="67"/>
      <c r="G164" s="64" t="s">
        <v>711</v>
      </c>
      <c r="H164" s="206"/>
      <c r="I164" s="206"/>
      <c r="J164" s="206"/>
      <c r="K164" s="206"/>
      <c r="L164" s="206"/>
      <c r="M164" s="206"/>
      <c r="N164" s="206"/>
      <c r="O164" s="206"/>
      <c r="Q164" s="137"/>
      <c r="R164" s="137"/>
      <c r="S164" s="137"/>
      <c r="T164" s="137"/>
    </row>
    <row r="165" spans="1:20" x14ac:dyDescent="0.3">
      <c r="A165" s="158"/>
      <c r="B165" s="159" t="s">
        <v>138</v>
      </c>
      <c r="C165" s="175"/>
      <c r="D165" s="160">
        <v>579000.90099999995</v>
      </c>
      <c r="E165" s="182" t="s">
        <v>139</v>
      </c>
      <c r="F165" s="158"/>
      <c r="G165" s="166" t="s">
        <v>712</v>
      </c>
      <c r="H165" s="206"/>
      <c r="I165" s="206"/>
      <c r="J165" s="206"/>
      <c r="K165" s="206"/>
      <c r="L165" s="206"/>
      <c r="M165" s="206"/>
      <c r="N165" s="206"/>
      <c r="O165" s="206"/>
      <c r="Q165" s="137"/>
      <c r="R165" s="137"/>
      <c r="S165" s="137"/>
      <c r="T165" s="137"/>
    </row>
    <row r="166" spans="1:20" x14ac:dyDescent="0.3">
      <c r="A166" s="158"/>
      <c r="B166" s="158"/>
      <c r="C166" s="159" t="s">
        <v>138</v>
      </c>
      <c r="D166" s="322">
        <v>579000.90300000005</v>
      </c>
      <c r="E166" s="182" t="s">
        <v>139</v>
      </c>
      <c r="F166" s="158"/>
      <c r="G166" s="323" t="s">
        <v>711</v>
      </c>
      <c r="H166" s="206"/>
      <c r="I166" s="206"/>
      <c r="J166" s="206"/>
      <c r="K166" s="206"/>
      <c r="L166" s="206"/>
      <c r="M166" s="206"/>
      <c r="N166" s="206"/>
      <c r="O166" s="206"/>
      <c r="Q166" s="137"/>
      <c r="R166" s="137"/>
      <c r="S166" s="137"/>
      <c r="T166" s="137"/>
    </row>
    <row r="167" spans="1:20" x14ac:dyDescent="0.3">
      <c r="A167" s="158"/>
      <c r="B167" s="159" t="s">
        <v>138</v>
      </c>
      <c r="C167" s="175"/>
      <c r="D167" s="160">
        <v>579000.97</v>
      </c>
      <c r="E167" s="182" t="s">
        <v>139</v>
      </c>
      <c r="F167" s="158"/>
      <c r="G167" s="161" t="s">
        <v>713</v>
      </c>
      <c r="H167" s="206"/>
      <c r="I167" s="206"/>
      <c r="J167" s="206"/>
      <c r="K167" s="206"/>
      <c r="L167" s="206"/>
      <c r="M167" s="206"/>
      <c r="N167" s="206"/>
      <c r="O167" s="206"/>
      <c r="Q167" s="137"/>
      <c r="R167" s="137"/>
      <c r="S167" s="137"/>
      <c r="T167" s="137"/>
    </row>
    <row r="168" spans="1:20" x14ac:dyDescent="0.3">
      <c r="A168" s="117" t="s">
        <v>138</v>
      </c>
      <c r="B168" s="27"/>
      <c r="C168" s="27"/>
      <c r="D168" s="117">
        <v>579100.9</v>
      </c>
      <c r="E168" s="116" t="s">
        <v>139</v>
      </c>
      <c r="F168" s="67"/>
      <c r="G168" s="64" t="s">
        <v>714</v>
      </c>
      <c r="H168" s="206"/>
      <c r="I168" s="206"/>
      <c r="J168" s="206"/>
      <c r="K168" s="206"/>
      <c r="L168" s="206"/>
      <c r="M168" s="206"/>
      <c r="N168" s="206"/>
      <c r="O168" s="206"/>
      <c r="Q168" s="137"/>
      <c r="R168" s="137"/>
      <c r="S168" s="137"/>
      <c r="T168" s="137"/>
    </row>
    <row r="169" spans="1:20" x14ac:dyDescent="0.3">
      <c r="A169" s="158"/>
      <c r="B169" s="158"/>
      <c r="C169" s="159" t="s">
        <v>138</v>
      </c>
      <c r="D169" s="322">
        <v>579900.9</v>
      </c>
      <c r="E169" s="182" t="s">
        <v>139</v>
      </c>
      <c r="F169" s="158"/>
      <c r="G169" s="323" t="s">
        <v>715</v>
      </c>
      <c r="H169" s="206"/>
      <c r="I169" s="206"/>
      <c r="J169" s="206"/>
      <c r="K169" s="206"/>
      <c r="L169" s="206"/>
      <c r="M169" s="206"/>
      <c r="N169" s="206"/>
      <c r="O169" s="206"/>
      <c r="Q169" s="137"/>
      <c r="R169" s="137"/>
      <c r="S169" s="137"/>
      <c r="T169" s="137"/>
    </row>
    <row r="170" spans="1:20" x14ac:dyDescent="0.3">
      <c r="A170" s="158"/>
      <c r="B170" s="158"/>
      <c r="C170" s="159" t="s">
        <v>138</v>
      </c>
      <c r="D170" s="322">
        <v>579900.90099999995</v>
      </c>
      <c r="E170" s="182" t="s">
        <v>139</v>
      </c>
      <c r="F170" s="158"/>
      <c r="G170" s="323" t="s">
        <v>715</v>
      </c>
      <c r="H170" s="206"/>
      <c r="I170" s="206"/>
      <c r="J170" s="206"/>
      <c r="K170" s="206"/>
      <c r="L170" s="206"/>
      <c r="M170" s="206"/>
      <c r="N170" s="206"/>
      <c r="O170" s="206"/>
      <c r="Q170" s="137"/>
      <c r="R170" s="137"/>
      <c r="S170" s="137"/>
      <c r="T170" s="137"/>
    </row>
    <row r="171" spans="1:20" x14ac:dyDescent="0.3">
      <c r="A171" s="158"/>
      <c r="B171" s="159" t="s">
        <v>138</v>
      </c>
      <c r="C171" s="175"/>
      <c r="D171" s="160">
        <v>580000.05000000005</v>
      </c>
      <c r="E171" s="182" t="s">
        <v>139</v>
      </c>
      <c r="F171" s="158"/>
      <c r="G171" s="161" t="s">
        <v>716</v>
      </c>
      <c r="H171" s="206"/>
      <c r="I171" s="206"/>
      <c r="J171" s="206"/>
      <c r="K171" s="206"/>
      <c r="L171" s="206"/>
      <c r="M171" s="206"/>
      <c r="N171" s="206"/>
      <c r="O171" s="206"/>
      <c r="Q171" s="137"/>
      <c r="R171" s="137"/>
      <c r="S171" s="137"/>
      <c r="T171" s="137"/>
    </row>
    <row r="172" spans="1:20" x14ac:dyDescent="0.3">
      <c r="A172" s="117" t="s">
        <v>138</v>
      </c>
      <c r="B172" s="27"/>
      <c r="C172" s="27"/>
      <c r="D172" s="117">
        <v>580000.9</v>
      </c>
      <c r="E172" s="116" t="s">
        <v>139</v>
      </c>
      <c r="F172" s="67"/>
      <c r="G172" s="64" t="s">
        <v>717</v>
      </c>
      <c r="H172" s="206"/>
      <c r="I172" s="206"/>
      <c r="J172" s="206"/>
      <c r="K172" s="206"/>
      <c r="L172" s="206"/>
      <c r="M172" s="206"/>
      <c r="N172" s="206"/>
      <c r="O172" s="206"/>
      <c r="Q172" s="137"/>
      <c r="R172" s="137"/>
      <c r="S172" s="137"/>
      <c r="T172" s="137"/>
    </row>
    <row r="173" spans="1:20" x14ac:dyDescent="0.3">
      <c r="A173" s="158"/>
      <c r="B173" s="159" t="s">
        <v>138</v>
      </c>
      <c r="C173" s="175"/>
      <c r="D173" s="160">
        <v>580100.05000000005</v>
      </c>
      <c r="E173" s="182" t="s">
        <v>139</v>
      </c>
      <c r="F173" s="158"/>
      <c r="G173" s="161" t="s">
        <v>718</v>
      </c>
      <c r="H173" s="206"/>
      <c r="I173" s="206"/>
      <c r="J173" s="206"/>
      <c r="K173" s="206"/>
      <c r="L173" s="206"/>
      <c r="M173" s="206"/>
      <c r="N173" s="206"/>
      <c r="O173" s="206"/>
      <c r="Q173" s="137"/>
      <c r="R173" s="137"/>
      <c r="S173" s="137"/>
      <c r="T173" s="137"/>
    </row>
    <row r="174" spans="1:20" x14ac:dyDescent="0.3">
      <c r="A174" s="158"/>
      <c r="B174" s="159" t="s">
        <v>138</v>
      </c>
      <c r="C174" s="162"/>
      <c r="D174" s="179">
        <v>580400.9</v>
      </c>
      <c r="E174" s="182" t="s">
        <v>139</v>
      </c>
      <c r="F174" s="158"/>
      <c r="G174" s="176" t="s">
        <v>719</v>
      </c>
      <c r="H174" s="206"/>
      <c r="I174" s="206"/>
      <c r="J174" s="206"/>
      <c r="K174" s="206"/>
      <c r="L174" s="206"/>
      <c r="M174" s="206"/>
      <c r="N174" s="206"/>
      <c r="O174" s="206"/>
      <c r="Q174" s="137"/>
      <c r="R174" s="137"/>
      <c r="S174" s="137"/>
      <c r="T174" s="137"/>
    </row>
    <row r="175" spans="1:20" x14ac:dyDescent="0.3">
      <c r="A175" s="158"/>
      <c r="B175" s="158"/>
      <c r="C175" s="159" t="s">
        <v>138</v>
      </c>
      <c r="D175" s="322">
        <v>580900.05000000005</v>
      </c>
      <c r="E175" s="182" t="s">
        <v>139</v>
      </c>
      <c r="F175" s="158"/>
      <c r="G175" s="323" t="s">
        <v>720</v>
      </c>
      <c r="H175" s="206"/>
      <c r="I175" s="206"/>
      <c r="J175" s="206"/>
      <c r="K175" s="206"/>
      <c r="L175" s="206"/>
      <c r="M175" s="206"/>
      <c r="N175" s="206"/>
      <c r="O175" s="206"/>
      <c r="Q175" s="137"/>
      <c r="R175" s="137"/>
      <c r="S175" s="137"/>
      <c r="T175" s="137"/>
    </row>
    <row r="176" spans="1:20" x14ac:dyDescent="0.3">
      <c r="A176" s="158"/>
      <c r="B176" s="158"/>
      <c r="C176" s="159" t="s">
        <v>138</v>
      </c>
      <c r="D176" s="322">
        <v>580900.9</v>
      </c>
      <c r="E176" s="182" t="s">
        <v>139</v>
      </c>
      <c r="F176" s="158"/>
      <c r="G176" s="323" t="s">
        <v>720</v>
      </c>
      <c r="H176" s="206"/>
      <c r="I176" s="206"/>
      <c r="J176" s="206"/>
      <c r="K176" s="206"/>
      <c r="L176" s="206"/>
      <c r="M176" s="206"/>
      <c r="N176" s="206"/>
      <c r="O176" s="206"/>
      <c r="Q176" s="137"/>
      <c r="R176" s="137"/>
      <c r="S176" s="137"/>
      <c r="T176" s="137"/>
    </row>
    <row r="177" spans="1:20" x14ac:dyDescent="0.3">
      <c r="A177" s="158"/>
      <c r="B177" s="159" t="s">
        <v>138</v>
      </c>
      <c r="C177" s="175"/>
      <c r="D177" s="160">
        <v>582000.05000000005</v>
      </c>
      <c r="E177" s="182" t="s">
        <v>139</v>
      </c>
      <c r="F177" s="158"/>
      <c r="G177" s="163" t="s">
        <v>721</v>
      </c>
      <c r="H177" s="206"/>
      <c r="I177" s="206"/>
      <c r="J177" s="206"/>
      <c r="K177" s="206"/>
      <c r="L177" s="206"/>
      <c r="M177" s="206"/>
      <c r="N177" s="206"/>
      <c r="O177" s="206"/>
      <c r="Q177" s="137"/>
      <c r="R177" s="137"/>
      <c r="S177" s="137"/>
      <c r="T177" s="137"/>
    </row>
    <row r="178" spans="1:20" x14ac:dyDescent="0.3">
      <c r="A178" s="158"/>
      <c r="B178" s="158"/>
      <c r="C178" s="159" t="s">
        <v>138</v>
      </c>
      <c r="D178" s="322">
        <v>582000.9</v>
      </c>
      <c r="E178" s="182" t="s">
        <v>139</v>
      </c>
      <c r="F178" s="158"/>
      <c r="G178" s="323" t="s">
        <v>722</v>
      </c>
      <c r="H178" s="206"/>
      <c r="I178" s="206"/>
      <c r="J178" s="206"/>
      <c r="K178" s="206"/>
      <c r="L178" s="206"/>
      <c r="M178" s="206"/>
      <c r="N178" s="206"/>
      <c r="O178" s="206"/>
      <c r="Q178" s="137"/>
      <c r="R178" s="137"/>
      <c r="S178" s="137"/>
      <c r="T178" s="137"/>
    </row>
    <row r="179" spans="1:20" x14ac:dyDescent="0.3">
      <c r="A179" s="158"/>
      <c r="B179" s="158"/>
      <c r="C179" s="159" t="s">
        <v>138</v>
      </c>
      <c r="D179" s="322">
        <v>583000.05000000005</v>
      </c>
      <c r="E179" s="182" t="s">
        <v>139</v>
      </c>
      <c r="F179" s="158"/>
      <c r="G179" s="323" t="s">
        <v>723</v>
      </c>
      <c r="H179" s="206"/>
      <c r="I179" s="206"/>
      <c r="J179" s="206"/>
      <c r="K179" s="206"/>
      <c r="L179" s="206"/>
      <c r="M179" s="206"/>
      <c r="N179" s="206"/>
      <c r="O179" s="206"/>
      <c r="Q179" s="137"/>
      <c r="R179" s="137"/>
      <c r="S179" s="137"/>
      <c r="T179" s="137"/>
    </row>
    <row r="180" spans="1:20" x14ac:dyDescent="0.3">
      <c r="A180" s="158"/>
      <c r="B180" s="158"/>
      <c r="C180" s="159" t="s">
        <v>138</v>
      </c>
      <c r="D180" s="322">
        <v>583000.9</v>
      </c>
      <c r="E180" s="182" t="s">
        <v>139</v>
      </c>
      <c r="F180" s="158"/>
      <c r="G180" s="325" t="s">
        <v>723</v>
      </c>
      <c r="H180" s="206"/>
      <c r="I180" s="206"/>
      <c r="J180" s="206"/>
      <c r="K180" s="206"/>
      <c r="L180" s="206"/>
      <c r="M180" s="206"/>
      <c r="N180" s="206"/>
      <c r="O180" s="206"/>
      <c r="Q180" s="137"/>
      <c r="R180" s="137"/>
      <c r="S180" s="137"/>
      <c r="T180" s="137"/>
    </row>
    <row r="181" spans="1:20" x14ac:dyDescent="0.3">
      <c r="A181" s="158"/>
      <c r="B181" s="159" t="s">
        <v>138</v>
      </c>
      <c r="C181" s="175"/>
      <c r="D181" s="160">
        <v>589000.05000000005</v>
      </c>
      <c r="E181" s="182" t="s">
        <v>139</v>
      </c>
      <c r="F181" s="158"/>
      <c r="G181" s="161" t="s">
        <v>724</v>
      </c>
      <c r="H181" s="206"/>
      <c r="I181" s="206"/>
      <c r="J181" s="206"/>
      <c r="K181" s="206"/>
      <c r="L181" s="206"/>
      <c r="M181" s="206"/>
      <c r="N181" s="206"/>
      <c r="O181" s="206"/>
      <c r="Q181" s="137"/>
      <c r="R181" s="137"/>
      <c r="S181" s="137"/>
      <c r="T181" s="137"/>
    </row>
    <row r="182" spans="1:20" x14ac:dyDescent="0.3">
      <c r="A182" s="158"/>
      <c r="B182" s="159" t="s">
        <v>138</v>
      </c>
      <c r="C182" s="175"/>
      <c r="D182" s="160">
        <v>590000.05000000005</v>
      </c>
      <c r="E182" s="182" t="s">
        <v>139</v>
      </c>
      <c r="F182" s="158"/>
      <c r="G182" s="161" t="s">
        <v>725</v>
      </c>
      <c r="H182" s="206"/>
      <c r="I182" s="206"/>
      <c r="J182" s="206"/>
      <c r="K182" s="206"/>
      <c r="L182" s="206"/>
      <c r="M182" s="206"/>
      <c r="N182" s="206"/>
      <c r="O182" s="206"/>
      <c r="Q182" s="137"/>
      <c r="R182" s="137"/>
      <c r="S182" s="137"/>
      <c r="T182" s="137"/>
    </row>
    <row r="183" spans="1:20" x14ac:dyDescent="0.3">
      <c r="A183" s="158"/>
      <c r="B183" s="159" t="s">
        <v>138</v>
      </c>
      <c r="C183" s="175"/>
      <c r="D183" s="160">
        <v>590000.06999999995</v>
      </c>
      <c r="E183" s="182" t="s">
        <v>139</v>
      </c>
      <c r="F183" s="158"/>
      <c r="G183" s="161" t="s">
        <v>726</v>
      </c>
      <c r="H183" s="206"/>
      <c r="I183" s="206"/>
      <c r="J183" s="206"/>
      <c r="K183" s="206"/>
      <c r="L183" s="206"/>
      <c r="M183" s="206"/>
      <c r="N183" s="206"/>
      <c r="O183" s="206"/>
      <c r="Q183" s="137"/>
      <c r="R183" s="137"/>
      <c r="S183" s="137"/>
      <c r="T183" s="137"/>
    </row>
    <row r="184" spans="1:20" x14ac:dyDescent="0.3">
      <c r="A184" s="158"/>
      <c r="B184" s="159" t="s">
        <v>138</v>
      </c>
      <c r="C184" s="175"/>
      <c r="D184" s="160">
        <v>590000.09</v>
      </c>
      <c r="E184" s="182" t="s">
        <v>139</v>
      </c>
      <c r="F184" s="158"/>
      <c r="G184" s="161" t="s">
        <v>727</v>
      </c>
      <c r="H184" s="206"/>
      <c r="I184" s="206"/>
      <c r="J184" s="206"/>
      <c r="K184" s="206"/>
      <c r="L184" s="206"/>
      <c r="M184" s="206"/>
      <c r="N184" s="206"/>
      <c r="O184" s="206"/>
      <c r="Q184" s="137"/>
      <c r="R184" s="137"/>
      <c r="S184" s="137"/>
      <c r="T184" s="137"/>
    </row>
    <row r="185" spans="1:20" x14ac:dyDescent="0.3">
      <c r="A185" s="158"/>
      <c r="B185" s="159" t="s">
        <v>138</v>
      </c>
      <c r="C185" s="175"/>
      <c r="D185" s="160">
        <v>590000.1</v>
      </c>
      <c r="E185" s="182" t="s">
        <v>139</v>
      </c>
      <c r="F185" s="158"/>
      <c r="G185" s="161" t="s">
        <v>728</v>
      </c>
      <c r="H185" s="206"/>
      <c r="I185" s="206"/>
      <c r="J185" s="206"/>
      <c r="K185" s="206"/>
      <c r="L185" s="206"/>
      <c r="M185" s="206"/>
      <c r="N185" s="206"/>
      <c r="O185" s="206"/>
      <c r="Q185" s="137"/>
      <c r="R185" s="137"/>
      <c r="S185" s="137"/>
      <c r="T185" s="137"/>
    </row>
    <row r="186" spans="1:20" x14ac:dyDescent="0.3">
      <c r="A186" s="117" t="s">
        <v>138</v>
      </c>
      <c r="B186" s="27"/>
      <c r="C186" s="27"/>
      <c r="D186" s="117">
        <v>590000.11</v>
      </c>
      <c r="E186" s="116" t="s">
        <v>139</v>
      </c>
      <c r="F186" s="67"/>
      <c r="G186" s="64" t="s">
        <v>729</v>
      </c>
      <c r="H186" s="206"/>
      <c r="I186" s="206"/>
      <c r="J186" s="206"/>
      <c r="K186" s="206"/>
      <c r="L186" s="206"/>
      <c r="M186" s="206"/>
      <c r="N186" s="206"/>
      <c r="O186" s="206"/>
      <c r="Q186" s="137"/>
      <c r="R186" s="137"/>
      <c r="S186" s="137"/>
      <c r="T186" s="137"/>
    </row>
    <row r="187" spans="1:20" x14ac:dyDescent="0.3">
      <c r="A187" s="158"/>
      <c r="B187" s="159" t="s">
        <v>138</v>
      </c>
      <c r="C187" s="175"/>
      <c r="D187" s="160">
        <v>590000.11</v>
      </c>
      <c r="E187" s="182" t="s">
        <v>139</v>
      </c>
      <c r="F187" s="158"/>
      <c r="G187" s="177" t="s">
        <v>729</v>
      </c>
      <c r="H187" s="206"/>
      <c r="I187" s="206"/>
      <c r="J187" s="206"/>
      <c r="K187" s="206"/>
      <c r="L187" s="206"/>
      <c r="M187" s="206"/>
      <c r="N187" s="206"/>
      <c r="O187" s="206"/>
      <c r="Q187" s="137"/>
      <c r="R187" s="137"/>
      <c r="S187" s="137"/>
      <c r="T187" s="137"/>
    </row>
    <row r="188" spans="1:20" x14ac:dyDescent="0.3">
      <c r="A188" s="158"/>
      <c r="B188" s="158"/>
      <c r="C188" s="159" t="s">
        <v>138</v>
      </c>
      <c r="D188" s="160">
        <v>590000.12</v>
      </c>
      <c r="E188" s="182" t="s">
        <v>139</v>
      </c>
      <c r="F188" s="158"/>
      <c r="G188" s="161" t="s">
        <v>730</v>
      </c>
      <c r="H188" s="206"/>
      <c r="I188" s="206"/>
      <c r="J188" s="206"/>
      <c r="K188" s="206"/>
      <c r="L188" s="206"/>
      <c r="M188" s="206"/>
      <c r="N188" s="206"/>
      <c r="O188" s="206"/>
      <c r="Q188" s="137"/>
      <c r="R188" s="137"/>
      <c r="S188" s="137"/>
      <c r="T188" s="137"/>
    </row>
    <row r="189" spans="1:20" x14ac:dyDescent="0.3">
      <c r="A189" s="117" t="s">
        <v>138</v>
      </c>
      <c r="B189" s="27"/>
      <c r="C189" s="27"/>
      <c r="D189" s="117">
        <v>590000.13</v>
      </c>
      <c r="E189" s="116" t="s">
        <v>139</v>
      </c>
      <c r="F189" s="67"/>
      <c r="G189" s="64" t="s">
        <v>731</v>
      </c>
      <c r="H189" s="206"/>
      <c r="I189" s="206"/>
      <c r="J189" s="206"/>
      <c r="K189" s="206"/>
      <c r="L189" s="206"/>
      <c r="M189" s="206"/>
      <c r="N189" s="206"/>
      <c r="O189" s="206"/>
      <c r="Q189" s="137"/>
      <c r="R189" s="137"/>
      <c r="S189" s="137"/>
      <c r="T189" s="137"/>
    </row>
    <row r="190" spans="1:20" x14ac:dyDescent="0.3">
      <c r="A190" s="158"/>
      <c r="B190" s="158"/>
      <c r="C190" s="159" t="s">
        <v>138</v>
      </c>
      <c r="D190" s="322">
        <v>590000.14</v>
      </c>
      <c r="E190" s="182" t="s">
        <v>139</v>
      </c>
      <c r="F190" s="158"/>
      <c r="G190" s="325" t="s">
        <v>732</v>
      </c>
      <c r="H190" s="206"/>
      <c r="I190" s="206"/>
      <c r="J190" s="206"/>
      <c r="K190" s="206"/>
      <c r="L190" s="206"/>
      <c r="M190" s="206"/>
      <c r="N190" s="206"/>
      <c r="O190" s="206"/>
      <c r="Q190" s="137"/>
      <c r="R190" s="137"/>
      <c r="S190" s="137"/>
      <c r="T190" s="137"/>
    </row>
    <row r="191" spans="1:20" x14ac:dyDescent="0.3">
      <c r="A191" s="158"/>
      <c r="B191" s="159" t="s">
        <v>138</v>
      </c>
      <c r="C191" s="175"/>
      <c r="D191" s="160">
        <v>590000.15</v>
      </c>
      <c r="E191" s="182" t="s">
        <v>139</v>
      </c>
      <c r="F191" s="158"/>
      <c r="G191" s="161" t="s">
        <v>733</v>
      </c>
      <c r="H191" s="206"/>
      <c r="I191" s="206"/>
      <c r="J191" s="206"/>
      <c r="K191" s="206"/>
      <c r="L191" s="206"/>
      <c r="M191" s="206"/>
      <c r="N191" s="206"/>
      <c r="O191" s="206"/>
      <c r="Q191" s="137"/>
      <c r="R191" s="137"/>
      <c r="S191" s="137"/>
      <c r="T191" s="137"/>
    </row>
    <row r="192" spans="1:20" x14ac:dyDescent="0.3">
      <c r="A192" s="158"/>
      <c r="B192" s="158"/>
      <c r="C192" s="159" t="s">
        <v>138</v>
      </c>
      <c r="D192" s="322">
        <v>590000.16</v>
      </c>
      <c r="E192" s="182" t="s">
        <v>139</v>
      </c>
      <c r="F192" s="158"/>
      <c r="G192" s="325" t="s">
        <v>732</v>
      </c>
      <c r="H192" s="206"/>
      <c r="I192" s="206"/>
      <c r="J192" s="206"/>
      <c r="K192" s="206"/>
      <c r="L192" s="206"/>
      <c r="M192" s="206"/>
      <c r="N192" s="206"/>
      <c r="O192" s="206"/>
      <c r="Q192" s="137"/>
      <c r="R192" s="137"/>
      <c r="S192" s="137"/>
      <c r="T192" s="137"/>
    </row>
    <row r="193" spans="1:20" x14ac:dyDescent="0.3">
      <c r="A193" s="117" t="s">
        <v>138</v>
      </c>
      <c r="B193" s="68"/>
      <c r="C193" s="68"/>
      <c r="D193" s="117">
        <v>590000.9</v>
      </c>
      <c r="E193" s="116" t="s">
        <v>139</v>
      </c>
      <c r="F193" s="67"/>
      <c r="G193" s="28" t="s">
        <v>732</v>
      </c>
      <c r="H193" s="206"/>
      <c r="I193" s="206"/>
      <c r="J193" s="206"/>
      <c r="K193" s="206"/>
      <c r="L193" s="206"/>
      <c r="M193" s="206"/>
      <c r="N193" s="137"/>
      <c r="O193" s="206"/>
      <c r="Q193" s="137"/>
      <c r="R193" s="137"/>
      <c r="S193" s="137"/>
      <c r="T193" s="137"/>
    </row>
    <row r="194" spans="1:20" x14ac:dyDescent="0.3">
      <c r="A194" s="158"/>
      <c r="B194" s="159" t="s">
        <v>138</v>
      </c>
      <c r="C194" s="175"/>
      <c r="D194" s="160">
        <v>590000.90300000005</v>
      </c>
      <c r="E194" s="182" t="s">
        <v>139</v>
      </c>
      <c r="F194" s="158"/>
      <c r="G194" s="161" t="s">
        <v>734</v>
      </c>
      <c r="H194" s="206"/>
      <c r="I194" s="206"/>
      <c r="J194" s="206"/>
      <c r="K194" s="206"/>
      <c r="L194" s="206"/>
      <c r="M194" s="206"/>
      <c r="N194" s="137"/>
      <c r="O194" s="206"/>
      <c r="Q194" s="137"/>
      <c r="R194" s="137"/>
      <c r="S194" s="137"/>
      <c r="T194" s="137"/>
    </row>
    <row r="195" spans="1:20" x14ac:dyDescent="0.3">
      <c r="A195" s="158"/>
      <c r="B195" s="159" t="s">
        <v>138</v>
      </c>
      <c r="C195" s="175"/>
      <c r="D195" s="160">
        <v>590000.90399999998</v>
      </c>
      <c r="E195" s="182" t="s">
        <v>139</v>
      </c>
      <c r="F195" s="158"/>
      <c r="G195" s="163" t="s">
        <v>735</v>
      </c>
      <c r="H195" s="206"/>
      <c r="I195" s="206"/>
      <c r="J195" s="206"/>
      <c r="K195" s="206"/>
      <c r="L195" s="206"/>
      <c r="M195" s="206"/>
      <c r="N195" s="206"/>
      <c r="O195" s="206"/>
      <c r="Q195" s="137"/>
      <c r="R195" s="137"/>
      <c r="S195" s="137"/>
      <c r="T195" s="137"/>
    </row>
    <row r="196" spans="1:20" x14ac:dyDescent="0.3">
      <c r="A196" s="158"/>
      <c r="B196" s="159" t="s">
        <v>138</v>
      </c>
      <c r="C196" s="175"/>
      <c r="D196" s="160">
        <v>590900.06999999995</v>
      </c>
      <c r="E196" s="182" t="s">
        <v>139</v>
      </c>
      <c r="F196" s="158"/>
      <c r="G196" s="161" t="s">
        <v>736</v>
      </c>
      <c r="H196" s="206"/>
      <c r="I196" s="206"/>
      <c r="J196" s="206"/>
      <c r="K196" s="206"/>
      <c r="L196" s="206"/>
      <c r="M196" s="206"/>
      <c r="N196" s="206"/>
      <c r="O196" s="206"/>
      <c r="Q196" s="137"/>
      <c r="R196" s="137"/>
      <c r="S196" s="137"/>
      <c r="T196" s="137"/>
    </row>
    <row r="197" spans="1:20" x14ac:dyDescent="0.3">
      <c r="A197" s="158"/>
      <c r="B197" s="159" t="s">
        <v>138</v>
      </c>
      <c r="C197" s="175"/>
      <c r="D197" s="160">
        <v>590900.09</v>
      </c>
      <c r="E197" s="182" t="s">
        <v>139</v>
      </c>
      <c r="F197" s="158"/>
      <c r="G197" s="161" t="s">
        <v>737</v>
      </c>
      <c r="H197" s="206"/>
      <c r="I197" s="206"/>
      <c r="J197" s="206"/>
      <c r="K197" s="206"/>
      <c r="L197" s="206"/>
      <c r="M197" s="206"/>
      <c r="N197" s="206"/>
      <c r="O197" s="206"/>
      <c r="Q197" s="137"/>
      <c r="R197" s="137"/>
      <c r="S197" s="137"/>
      <c r="T197" s="137"/>
    </row>
    <row r="198" spans="1:20" x14ac:dyDescent="0.3">
      <c r="A198" s="158"/>
      <c r="B198" s="159" t="s">
        <v>138</v>
      </c>
      <c r="C198" s="175"/>
      <c r="D198" s="160">
        <v>590900.1</v>
      </c>
      <c r="E198" s="182" t="s">
        <v>139</v>
      </c>
      <c r="F198" s="158"/>
      <c r="G198" s="161" t="s">
        <v>738</v>
      </c>
      <c r="H198" s="206"/>
      <c r="I198" s="206"/>
      <c r="J198" s="206"/>
      <c r="K198" s="206"/>
      <c r="L198" s="206"/>
      <c r="M198" s="206"/>
      <c r="N198" s="206"/>
      <c r="O198" s="206"/>
      <c r="Q198" s="137"/>
      <c r="R198" s="137"/>
      <c r="S198" s="137"/>
      <c r="T198" s="137"/>
    </row>
    <row r="199" spans="1:20" x14ac:dyDescent="0.3">
      <c r="A199" s="117" t="s">
        <v>138</v>
      </c>
      <c r="B199" s="68"/>
      <c r="C199" s="68"/>
      <c r="D199" s="117">
        <v>590900.13</v>
      </c>
      <c r="E199" s="116" t="s">
        <v>139</v>
      </c>
      <c r="F199" s="67"/>
      <c r="G199" s="28" t="s">
        <v>739</v>
      </c>
      <c r="H199" s="206"/>
      <c r="I199" s="206"/>
      <c r="J199" s="206"/>
      <c r="K199" s="206"/>
      <c r="L199" s="206"/>
      <c r="M199" s="206"/>
      <c r="N199" s="206"/>
      <c r="O199" s="206"/>
      <c r="Q199" s="137"/>
      <c r="R199" s="137"/>
      <c r="S199" s="137"/>
      <c r="T199" s="137"/>
    </row>
    <row r="200" spans="1:20" x14ac:dyDescent="0.3">
      <c r="A200" s="158"/>
      <c r="B200" s="158"/>
      <c r="C200" s="159" t="s">
        <v>138</v>
      </c>
      <c r="D200" s="322">
        <v>590900.14</v>
      </c>
      <c r="E200" s="182" t="s">
        <v>139</v>
      </c>
      <c r="F200" s="158"/>
      <c r="G200" s="325" t="s">
        <v>740</v>
      </c>
      <c r="H200" s="206"/>
      <c r="I200" s="206"/>
      <c r="J200" s="206"/>
      <c r="K200" s="206"/>
      <c r="L200" s="206"/>
      <c r="M200" s="206"/>
      <c r="N200" s="206"/>
      <c r="O200" s="206"/>
      <c r="Q200" s="137"/>
      <c r="R200" s="137"/>
      <c r="S200" s="137"/>
      <c r="T200" s="137"/>
    </row>
    <row r="201" spans="1:20" x14ac:dyDescent="0.3">
      <c r="A201" s="117" t="s">
        <v>138</v>
      </c>
      <c r="B201" s="68"/>
      <c r="C201" s="68"/>
      <c r="D201" s="117">
        <v>590900.9</v>
      </c>
      <c r="E201" s="116" t="s">
        <v>139</v>
      </c>
      <c r="F201" s="67"/>
      <c r="G201" s="28" t="s">
        <v>740</v>
      </c>
      <c r="H201" s="206"/>
      <c r="I201" s="206"/>
      <c r="J201" s="206"/>
      <c r="K201" s="206"/>
      <c r="L201" s="206"/>
      <c r="M201" s="206"/>
      <c r="N201" s="206"/>
      <c r="O201" s="206"/>
      <c r="Q201" s="137"/>
      <c r="R201" s="137"/>
      <c r="S201" s="137"/>
      <c r="T201" s="137"/>
    </row>
    <row r="202" spans="1:20" x14ac:dyDescent="0.3">
      <c r="A202" s="117" t="s">
        <v>138</v>
      </c>
      <c r="B202" s="27"/>
      <c r="C202" s="27"/>
      <c r="D202" s="117">
        <v>590900.90099999995</v>
      </c>
      <c r="E202" s="116" t="s">
        <v>139</v>
      </c>
      <c r="F202" s="67"/>
      <c r="G202" s="64" t="s">
        <v>741</v>
      </c>
      <c r="H202" s="206"/>
      <c r="I202" s="206"/>
      <c r="J202" s="206"/>
      <c r="K202" s="206"/>
      <c r="L202" s="206"/>
      <c r="M202" s="206"/>
      <c r="N202" s="206"/>
      <c r="O202" s="206"/>
      <c r="Q202" s="137"/>
      <c r="R202" s="137"/>
      <c r="S202" s="137"/>
      <c r="T202" s="137"/>
    </row>
    <row r="203" spans="1:20" x14ac:dyDescent="0.3">
      <c r="A203" s="158"/>
      <c r="B203" s="159" t="s">
        <v>138</v>
      </c>
      <c r="C203" s="175"/>
      <c r="D203" s="160">
        <v>590900.90099999995</v>
      </c>
      <c r="E203" s="182" t="s">
        <v>139</v>
      </c>
      <c r="F203" s="158"/>
      <c r="G203" s="166" t="s">
        <v>741</v>
      </c>
      <c r="H203" s="206"/>
      <c r="I203" s="206"/>
      <c r="J203" s="206"/>
      <c r="K203" s="206"/>
      <c r="L203" s="206"/>
      <c r="M203" s="206"/>
      <c r="N203" s="206"/>
      <c r="O203" s="206"/>
      <c r="Q203" s="137"/>
      <c r="R203" s="137"/>
      <c r="S203" s="137"/>
      <c r="T203" s="137"/>
    </row>
    <row r="204" spans="1:20" x14ac:dyDescent="0.3">
      <c r="A204" s="158"/>
      <c r="B204" s="159" t="s">
        <v>138</v>
      </c>
      <c r="C204" s="175"/>
      <c r="D204" s="160">
        <v>590900.90300000005</v>
      </c>
      <c r="E204" s="182" t="s">
        <v>139</v>
      </c>
      <c r="F204" s="158"/>
      <c r="G204" s="166" t="s">
        <v>742</v>
      </c>
      <c r="H204" s="138"/>
      <c r="I204" s="206"/>
      <c r="J204" s="206"/>
      <c r="K204" s="206"/>
      <c r="L204" s="206"/>
      <c r="M204" s="206"/>
      <c r="N204" s="206"/>
      <c r="O204" s="206"/>
      <c r="Q204" s="137"/>
      <c r="R204" s="137"/>
      <c r="S204" s="137"/>
      <c r="T204" s="137"/>
    </row>
    <row r="205" spans="1:20" x14ac:dyDescent="0.3">
      <c r="A205" s="158"/>
      <c r="B205" s="158"/>
      <c r="C205" s="159" t="s">
        <v>138</v>
      </c>
      <c r="D205" s="322">
        <v>590900.90399999998</v>
      </c>
      <c r="E205" s="182" t="s">
        <v>139</v>
      </c>
      <c r="F205" s="158"/>
      <c r="G205" s="325" t="s">
        <v>740</v>
      </c>
      <c r="H205" s="138"/>
      <c r="I205" s="206"/>
      <c r="J205" s="206"/>
      <c r="K205" s="206"/>
      <c r="L205" s="206"/>
      <c r="M205" s="206"/>
      <c r="N205" s="206"/>
      <c r="O205" s="206"/>
      <c r="Q205" s="137"/>
      <c r="R205" s="137"/>
      <c r="S205" s="137"/>
      <c r="T205" s="137"/>
    </row>
    <row r="206" spans="1:20" x14ac:dyDescent="0.3">
      <c r="A206" s="158"/>
      <c r="B206" s="158"/>
      <c r="C206" s="159" t="s">
        <v>138</v>
      </c>
      <c r="D206" s="160">
        <v>590900.98</v>
      </c>
      <c r="E206" s="182" t="s">
        <v>139</v>
      </c>
      <c r="F206" s="158"/>
      <c r="G206" s="161" t="s">
        <v>743</v>
      </c>
      <c r="H206" s="138"/>
      <c r="I206" s="206"/>
      <c r="J206" s="206"/>
      <c r="K206" s="206"/>
      <c r="L206" s="206"/>
      <c r="M206" s="206"/>
      <c r="N206" s="206"/>
      <c r="O206" s="206"/>
      <c r="Q206" s="137"/>
      <c r="R206" s="137"/>
      <c r="S206" s="137"/>
      <c r="T206" s="137"/>
    </row>
    <row r="207" spans="1:20" x14ac:dyDescent="0.3">
      <c r="A207" s="117" t="s">
        <v>138</v>
      </c>
      <c r="B207" s="27"/>
      <c r="C207" s="27"/>
      <c r="D207" s="117">
        <v>591900.9</v>
      </c>
      <c r="E207" s="116" t="s">
        <v>139</v>
      </c>
      <c r="F207" s="67"/>
      <c r="G207" s="64" t="s">
        <v>744</v>
      </c>
      <c r="H207" s="138"/>
      <c r="I207" s="206"/>
      <c r="J207" s="206"/>
      <c r="K207" s="206"/>
      <c r="L207" s="206"/>
      <c r="M207" s="206"/>
      <c r="N207" s="206"/>
      <c r="O207" s="206"/>
      <c r="Q207" s="137"/>
      <c r="R207" s="137"/>
      <c r="S207" s="137"/>
      <c r="T207" s="137"/>
    </row>
    <row r="208" spans="1:20" s="137" customFormat="1" x14ac:dyDescent="0.3">
      <c r="A208" s="117" t="s">
        <v>138</v>
      </c>
      <c r="B208" s="27"/>
      <c r="C208" s="27"/>
      <c r="D208" s="117">
        <v>593000.9</v>
      </c>
      <c r="E208" s="116" t="s">
        <v>139</v>
      </c>
      <c r="F208" s="67"/>
      <c r="G208" s="64" t="s">
        <v>745</v>
      </c>
      <c r="H208" s="138"/>
      <c r="I208" s="206"/>
      <c r="J208" s="206"/>
      <c r="K208" s="206"/>
      <c r="L208" s="206"/>
      <c r="M208" s="206"/>
      <c r="N208" s="206"/>
      <c r="O208" s="206"/>
      <c r="P208" s="2"/>
    </row>
    <row r="209" spans="1:20" s="137" customFormat="1" x14ac:dyDescent="0.3">
      <c r="A209" s="117" t="s">
        <v>138</v>
      </c>
      <c r="B209" s="27"/>
      <c r="C209" s="27"/>
      <c r="D209" s="117">
        <v>593300.9</v>
      </c>
      <c r="E209" s="116" t="s">
        <v>139</v>
      </c>
      <c r="F209" s="67"/>
      <c r="G209" s="64" t="s">
        <v>746</v>
      </c>
      <c r="H209" s="138"/>
      <c r="I209" s="206"/>
      <c r="J209" s="206"/>
      <c r="K209" s="206"/>
      <c r="L209" s="206"/>
      <c r="M209" s="206"/>
      <c r="N209" s="206"/>
      <c r="O209" s="206"/>
      <c r="P209" s="2"/>
    </row>
    <row r="210" spans="1:20" s="137" customFormat="1" x14ac:dyDescent="0.3">
      <c r="A210" s="117" t="s">
        <v>138</v>
      </c>
      <c r="B210" s="27"/>
      <c r="C210" s="27"/>
      <c r="D210" s="117">
        <v>593900.9</v>
      </c>
      <c r="E210" s="116" t="s">
        <v>139</v>
      </c>
      <c r="F210" s="67"/>
      <c r="G210" s="64" t="s">
        <v>747</v>
      </c>
      <c r="H210" s="138"/>
      <c r="I210" s="206"/>
      <c r="J210" s="206"/>
      <c r="K210" s="206"/>
      <c r="L210" s="206"/>
      <c r="M210" s="206"/>
      <c r="N210" s="206"/>
      <c r="O210" s="206"/>
      <c r="P210" s="2"/>
    </row>
    <row r="211" spans="1:20" x14ac:dyDescent="0.3">
      <c r="A211" s="158"/>
      <c r="B211" s="158"/>
      <c r="C211" s="159" t="s">
        <v>138</v>
      </c>
      <c r="D211" s="322">
        <v>599000.06999999995</v>
      </c>
      <c r="E211" s="182" t="s">
        <v>139</v>
      </c>
      <c r="F211" s="158"/>
      <c r="G211" s="325" t="s">
        <v>748</v>
      </c>
      <c r="H211" s="138"/>
      <c r="I211" s="137"/>
      <c r="L211" s="137"/>
      <c r="M211" s="137"/>
      <c r="N211" s="137"/>
      <c r="O211" s="137"/>
      <c r="Q211" s="137"/>
      <c r="R211" s="137"/>
      <c r="S211" s="137"/>
      <c r="T211" s="137"/>
    </row>
    <row r="212" spans="1:20" x14ac:dyDescent="0.3">
      <c r="A212" s="158"/>
      <c r="B212" s="159" t="s">
        <v>138</v>
      </c>
      <c r="C212" s="175"/>
      <c r="D212" s="174">
        <v>599000.9</v>
      </c>
      <c r="E212" s="182" t="s">
        <v>139</v>
      </c>
      <c r="F212" s="158"/>
      <c r="G212" s="180" t="s">
        <v>748</v>
      </c>
      <c r="H212" s="138"/>
      <c r="I212" s="137"/>
      <c r="L212" s="137"/>
      <c r="M212" s="137"/>
      <c r="N212" s="137"/>
      <c r="O212" s="137"/>
      <c r="Q212" s="137"/>
      <c r="R212" s="137"/>
      <c r="S212" s="137"/>
      <c r="T212" s="137"/>
    </row>
    <row r="213" spans="1:20" x14ac:dyDescent="0.3">
      <c r="A213" s="158"/>
      <c r="B213" s="159" t="s">
        <v>138</v>
      </c>
      <c r="C213" s="175"/>
      <c r="D213" s="174">
        <v>599100.9</v>
      </c>
      <c r="E213" s="182" t="s">
        <v>139</v>
      </c>
      <c r="F213" s="158"/>
      <c r="G213" s="180" t="s">
        <v>749</v>
      </c>
      <c r="H213" s="138"/>
      <c r="I213" s="137"/>
      <c r="L213" s="137"/>
      <c r="M213" s="137"/>
      <c r="N213" s="137"/>
      <c r="O213" s="137"/>
      <c r="Q213" s="137"/>
      <c r="R213" s="137"/>
      <c r="S213" s="137"/>
      <c r="T213" s="137"/>
    </row>
    <row r="214" spans="1:20" x14ac:dyDescent="0.3">
      <c r="A214" s="117" t="s">
        <v>138</v>
      </c>
      <c r="B214" s="27"/>
      <c r="C214" s="27"/>
      <c r="D214" s="117">
        <v>599300.9</v>
      </c>
      <c r="E214" s="116" t="s">
        <v>139</v>
      </c>
      <c r="F214" s="67"/>
      <c r="G214" s="64" t="s">
        <v>750</v>
      </c>
      <c r="H214" s="138"/>
      <c r="I214" s="137"/>
      <c r="L214" s="137"/>
      <c r="M214" s="137"/>
      <c r="N214" s="137"/>
      <c r="O214" s="137"/>
      <c r="Q214" s="137"/>
      <c r="R214" s="137"/>
      <c r="S214" s="137"/>
      <c r="T214" s="137"/>
    </row>
    <row r="215" spans="1:20" x14ac:dyDescent="0.3">
      <c r="A215" s="117" t="s">
        <v>138</v>
      </c>
      <c r="B215" s="27"/>
      <c r="C215" s="27"/>
      <c r="D215" s="117">
        <v>599400.9</v>
      </c>
      <c r="E215" s="116" t="s">
        <v>139</v>
      </c>
      <c r="F215" s="67"/>
      <c r="G215" s="64" t="s">
        <v>751</v>
      </c>
      <c r="H215" s="138"/>
      <c r="I215" s="137"/>
      <c r="L215" s="137"/>
      <c r="M215" s="137"/>
      <c r="N215" s="137"/>
      <c r="O215" s="137"/>
      <c r="Q215" s="137"/>
      <c r="R215" s="137"/>
      <c r="S215" s="137"/>
      <c r="T215" s="137"/>
    </row>
    <row r="216" spans="1:20" s="137" customFormat="1" x14ac:dyDescent="0.3">
      <c r="A216" s="117" t="s">
        <v>138</v>
      </c>
      <c r="B216" s="27"/>
      <c r="C216" s="27"/>
      <c r="D216" s="152">
        <v>599700.13</v>
      </c>
      <c r="E216" s="116" t="s">
        <v>139</v>
      </c>
      <c r="F216" s="67"/>
      <c r="G216" s="64" t="s">
        <v>752</v>
      </c>
      <c r="H216" s="138"/>
      <c r="P216" s="2"/>
    </row>
    <row r="217" spans="1:20" x14ac:dyDescent="0.3">
      <c r="A217" s="117" t="s">
        <v>138</v>
      </c>
      <c r="B217" s="27"/>
      <c r="C217" s="27"/>
      <c r="D217" s="152">
        <v>599700.9</v>
      </c>
      <c r="E217" s="116" t="s">
        <v>139</v>
      </c>
      <c r="F217" s="67"/>
      <c r="G217" s="64" t="s">
        <v>753</v>
      </c>
      <c r="H217" s="138"/>
      <c r="I217" s="137"/>
      <c r="L217" s="137"/>
      <c r="M217" s="137"/>
      <c r="N217" s="137"/>
      <c r="O217" s="137"/>
      <c r="Q217" s="137"/>
      <c r="R217" s="137"/>
      <c r="S217" s="137"/>
      <c r="T217" s="137"/>
    </row>
    <row r="218" spans="1:20" s="137" customFormat="1" x14ac:dyDescent="0.3">
      <c r="A218" s="117" t="s">
        <v>138</v>
      </c>
      <c r="B218" s="27"/>
      <c r="C218" s="27"/>
      <c r="D218" s="152">
        <v>599900.9</v>
      </c>
      <c r="E218" s="116" t="s">
        <v>139</v>
      </c>
      <c r="F218" s="67"/>
      <c r="G218" s="64" t="s">
        <v>755</v>
      </c>
      <c r="H218" s="138"/>
      <c r="P218" s="2"/>
    </row>
    <row r="219" spans="1:20" x14ac:dyDescent="0.3">
      <c r="A219" s="158"/>
      <c r="B219" s="159" t="s">
        <v>138</v>
      </c>
      <c r="C219" s="175"/>
      <c r="D219" s="160">
        <v>610000.01229999994</v>
      </c>
      <c r="E219" s="182" t="s">
        <v>139</v>
      </c>
      <c r="F219" s="158"/>
      <c r="G219" s="161" t="s">
        <v>756</v>
      </c>
      <c r="H219" s="138"/>
      <c r="I219" s="137"/>
      <c r="L219" s="137"/>
      <c r="M219" s="137"/>
      <c r="N219" s="137"/>
      <c r="O219" s="137"/>
      <c r="Q219" s="137"/>
      <c r="R219" s="137"/>
      <c r="S219" s="137"/>
      <c r="T219" s="137"/>
    </row>
    <row r="220" spans="1:20" x14ac:dyDescent="0.3">
      <c r="A220" s="117" t="s">
        <v>138</v>
      </c>
      <c r="B220" s="27"/>
      <c r="C220" s="27"/>
      <c r="D220" s="117">
        <v>610000.01309999998</v>
      </c>
      <c r="E220" s="116" t="s">
        <v>139</v>
      </c>
      <c r="F220" s="67"/>
      <c r="G220" s="64" t="s">
        <v>757</v>
      </c>
      <c r="H220" s="138"/>
      <c r="I220" s="137"/>
      <c r="L220" s="137"/>
      <c r="M220" s="137"/>
      <c r="N220" s="137"/>
      <c r="O220" s="137"/>
      <c r="Q220" s="137"/>
      <c r="R220" s="137"/>
      <c r="S220" s="137"/>
      <c r="T220" s="137"/>
    </row>
    <row r="221" spans="1:20" x14ac:dyDescent="0.3">
      <c r="A221" s="117" t="s">
        <v>138</v>
      </c>
      <c r="B221" s="27"/>
      <c r="C221" s="27"/>
      <c r="D221" s="117">
        <v>610000.01320000004</v>
      </c>
      <c r="E221" s="116" t="s">
        <v>139</v>
      </c>
      <c r="F221" s="67"/>
      <c r="G221" s="64" t="s">
        <v>758</v>
      </c>
      <c r="H221" s="138"/>
      <c r="I221" s="137"/>
      <c r="L221" s="137"/>
      <c r="M221" s="137"/>
      <c r="N221" s="137"/>
      <c r="O221" s="137"/>
      <c r="Q221" s="137"/>
      <c r="R221" s="137"/>
      <c r="S221" s="137"/>
      <c r="T221" s="137"/>
    </row>
    <row r="222" spans="1:20" x14ac:dyDescent="0.3">
      <c r="A222" s="158"/>
      <c r="B222" s="159" t="s">
        <v>138</v>
      </c>
      <c r="C222" s="175"/>
      <c r="D222" s="160">
        <v>610000.01639999996</v>
      </c>
      <c r="E222" s="182" t="s">
        <v>139</v>
      </c>
      <c r="F222" s="158"/>
      <c r="G222" s="175" t="s">
        <v>759</v>
      </c>
      <c r="H222" s="138"/>
      <c r="I222" s="137"/>
      <c r="L222" s="137"/>
      <c r="M222" s="137"/>
      <c r="N222" s="137"/>
      <c r="O222" s="137"/>
      <c r="Q222" s="137"/>
      <c r="R222" s="137"/>
      <c r="S222" s="137"/>
      <c r="T222" s="137"/>
    </row>
    <row r="223" spans="1:20" x14ac:dyDescent="0.3">
      <c r="A223" s="158"/>
      <c r="B223" s="159" t="s">
        <v>138</v>
      </c>
      <c r="C223" s="175"/>
      <c r="D223" s="160">
        <v>610000.01650000003</v>
      </c>
      <c r="E223" s="182" t="s">
        <v>139</v>
      </c>
      <c r="F223" s="158"/>
      <c r="G223" s="175" t="s">
        <v>760</v>
      </c>
      <c r="H223" s="138"/>
      <c r="I223" s="137"/>
      <c r="L223" s="137"/>
      <c r="M223" s="137"/>
      <c r="N223" s="137"/>
      <c r="O223" s="137"/>
      <c r="Q223" s="137"/>
      <c r="R223" s="137"/>
      <c r="S223" s="137"/>
      <c r="T223" s="137"/>
    </row>
    <row r="224" spans="1:20" x14ac:dyDescent="0.3">
      <c r="A224" s="117" t="s">
        <v>138</v>
      </c>
      <c r="B224" s="68"/>
      <c r="C224" s="68"/>
      <c r="D224" s="117">
        <v>610000.01769999997</v>
      </c>
      <c r="E224" s="116" t="s">
        <v>139</v>
      </c>
      <c r="F224" s="67"/>
      <c r="G224" s="28" t="s">
        <v>761</v>
      </c>
      <c r="H224" s="138"/>
      <c r="I224" s="137"/>
      <c r="L224" s="137"/>
      <c r="M224" s="137"/>
      <c r="N224" s="137"/>
      <c r="O224" s="137"/>
      <c r="Q224" s="137"/>
      <c r="R224" s="137"/>
      <c r="S224" s="137"/>
      <c r="T224" s="137"/>
    </row>
    <row r="225" spans="1:20" s="137" customFormat="1" x14ac:dyDescent="0.3">
      <c r="A225" s="158"/>
      <c r="B225" s="159" t="s">
        <v>138</v>
      </c>
      <c r="C225" s="175"/>
      <c r="D225" s="179">
        <v>610000.054</v>
      </c>
      <c r="E225" s="182" t="s">
        <v>139</v>
      </c>
      <c r="F225" s="158"/>
      <c r="G225" s="178" t="s">
        <v>762</v>
      </c>
      <c r="H225" s="138"/>
      <c r="P225" s="2"/>
    </row>
    <row r="226" spans="1:20" s="137" customFormat="1" x14ac:dyDescent="0.3">
      <c r="A226" s="158"/>
      <c r="B226" s="159" t="s">
        <v>138</v>
      </c>
      <c r="C226" s="175"/>
      <c r="D226" s="179">
        <v>610000.15399999998</v>
      </c>
      <c r="E226" s="182" t="s">
        <v>139</v>
      </c>
      <c r="F226" s="158"/>
      <c r="G226" s="178" t="s">
        <v>763</v>
      </c>
      <c r="H226" s="138"/>
      <c r="P226" s="2"/>
    </row>
    <row r="227" spans="1:20" x14ac:dyDescent="0.3">
      <c r="A227" s="158"/>
      <c r="B227" s="159" t="s">
        <v>138</v>
      </c>
      <c r="C227" s="175"/>
      <c r="D227" s="160">
        <v>610000.6</v>
      </c>
      <c r="E227" s="182" t="s">
        <v>139</v>
      </c>
      <c r="F227" s="158"/>
      <c r="G227" s="161" t="s">
        <v>764</v>
      </c>
      <c r="H227" s="138"/>
      <c r="I227" s="137"/>
      <c r="L227" s="137"/>
      <c r="M227" s="137"/>
      <c r="N227" s="137"/>
      <c r="O227" s="137"/>
      <c r="Q227" s="137"/>
      <c r="R227" s="137"/>
      <c r="S227" s="137"/>
      <c r="T227" s="137"/>
    </row>
    <row r="228" spans="1:20" s="137" customFormat="1" x14ac:dyDescent="0.3">
      <c r="A228" s="158"/>
      <c r="B228" s="159" t="s">
        <v>138</v>
      </c>
      <c r="C228" s="175"/>
      <c r="D228" s="179">
        <v>610000.71</v>
      </c>
      <c r="E228" s="182" t="s">
        <v>139</v>
      </c>
      <c r="F228" s="158"/>
      <c r="G228" s="178" t="s">
        <v>765</v>
      </c>
      <c r="H228" s="138"/>
      <c r="P228" s="2"/>
    </row>
    <row r="229" spans="1:20" s="137" customFormat="1" x14ac:dyDescent="0.3">
      <c r="A229" s="117" t="s">
        <v>138</v>
      </c>
      <c r="B229" s="27"/>
      <c r="C229" s="27"/>
      <c r="D229" s="117">
        <v>610000.9</v>
      </c>
      <c r="E229" s="116" t="s">
        <v>139</v>
      </c>
      <c r="F229" s="67"/>
      <c r="G229" s="64" t="s">
        <v>766</v>
      </c>
      <c r="H229" s="138"/>
      <c r="P229" s="2"/>
    </row>
    <row r="230" spans="1:20" x14ac:dyDescent="0.3">
      <c r="A230" s="117" t="s">
        <v>138</v>
      </c>
      <c r="B230" s="68"/>
      <c r="C230" s="68"/>
      <c r="D230" s="117">
        <v>619000.9</v>
      </c>
      <c r="E230" s="116" t="s">
        <v>139</v>
      </c>
      <c r="F230" s="67"/>
      <c r="G230" s="28" t="s">
        <v>767</v>
      </c>
      <c r="H230" s="138"/>
      <c r="I230" s="137"/>
      <c r="L230" s="137"/>
      <c r="M230" s="137"/>
      <c r="N230" s="137"/>
      <c r="O230" s="137"/>
      <c r="Q230" s="137"/>
      <c r="R230" s="137"/>
      <c r="S230" s="137"/>
      <c r="T230" s="137"/>
    </row>
    <row r="231" spans="1:20" x14ac:dyDescent="0.3">
      <c r="A231" s="117" t="s">
        <v>138</v>
      </c>
      <c r="B231" s="27"/>
      <c r="C231" s="27"/>
      <c r="D231" s="117">
        <v>619900.9</v>
      </c>
      <c r="E231" s="116" t="s">
        <v>139</v>
      </c>
      <c r="F231" s="67"/>
      <c r="G231" s="64" t="s">
        <v>768</v>
      </c>
      <c r="H231" s="138"/>
      <c r="I231" s="137"/>
      <c r="L231" s="137"/>
      <c r="M231" s="137"/>
      <c r="N231" s="137"/>
      <c r="O231" s="137"/>
      <c r="Q231" s="137"/>
      <c r="R231" s="137"/>
      <c r="S231" s="137"/>
      <c r="T231" s="137"/>
    </row>
    <row r="232" spans="1:20" x14ac:dyDescent="0.3">
      <c r="A232" s="117" t="s">
        <v>138</v>
      </c>
      <c r="B232" s="27"/>
      <c r="C232" s="27"/>
      <c r="D232" s="117">
        <v>631000.9</v>
      </c>
      <c r="E232" s="116" t="s">
        <v>139</v>
      </c>
      <c r="F232" s="67"/>
      <c r="G232" s="64" t="s">
        <v>769</v>
      </c>
      <c r="H232" s="138"/>
      <c r="I232" s="137"/>
      <c r="L232" s="137"/>
      <c r="M232" s="137"/>
      <c r="N232" s="137"/>
      <c r="O232" s="137"/>
      <c r="Q232" s="137"/>
      <c r="R232" s="137"/>
      <c r="S232" s="137"/>
      <c r="T232" s="137"/>
    </row>
    <row r="233" spans="1:20" x14ac:dyDescent="0.3">
      <c r="A233" s="117" t="s">
        <v>138</v>
      </c>
      <c r="B233" s="27"/>
      <c r="C233" s="27"/>
      <c r="D233" s="117">
        <v>632000.9</v>
      </c>
      <c r="E233" s="116" t="s">
        <v>139</v>
      </c>
      <c r="F233" s="67"/>
      <c r="G233" s="64" t="s">
        <v>770</v>
      </c>
      <c r="H233" s="138"/>
      <c r="I233" s="137"/>
      <c r="L233" s="137"/>
      <c r="M233" s="137"/>
      <c r="N233" s="137"/>
      <c r="O233" s="137"/>
      <c r="Q233" s="137"/>
      <c r="R233" s="137"/>
      <c r="S233" s="137"/>
      <c r="T233" s="137"/>
    </row>
    <row r="234" spans="1:20" x14ac:dyDescent="0.3">
      <c r="A234" s="117" t="s">
        <v>138</v>
      </c>
      <c r="B234" s="27"/>
      <c r="C234" s="27"/>
      <c r="D234" s="117">
        <v>633000.01410000003</v>
      </c>
      <c r="E234" s="116" t="s">
        <v>139</v>
      </c>
      <c r="F234" s="67"/>
      <c r="G234" s="64" t="s">
        <v>771</v>
      </c>
      <c r="H234" s="138"/>
      <c r="I234" s="137"/>
      <c r="L234" s="137"/>
      <c r="M234" s="137"/>
      <c r="N234" s="137"/>
      <c r="O234" s="137"/>
      <c r="Q234" s="137"/>
      <c r="R234" s="137"/>
      <c r="S234" s="137"/>
      <c r="T234" s="137"/>
    </row>
    <row r="235" spans="1:20" x14ac:dyDescent="0.3">
      <c r="A235" s="117" t="s">
        <v>138</v>
      </c>
      <c r="B235" s="27"/>
      <c r="C235" s="27"/>
      <c r="D235" s="117">
        <v>633000.9</v>
      </c>
      <c r="E235" s="116" t="s">
        <v>139</v>
      </c>
      <c r="F235" s="67"/>
      <c r="G235" s="64" t="s">
        <v>772</v>
      </c>
      <c r="H235" s="138"/>
      <c r="I235" s="137"/>
      <c r="L235" s="137"/>
      <c r="M235" s="137"/>
      <c r="N235" s="137"/>
      <c r="O235" s="137"/>
      <c r="Q235" s="137"/>
      <c r="R235" s="137"/>
      <c r="S235" s="137"/>
      <c r="T235" s="137"/>
    </row>
    <row r="236" spans="1:20" x14ac:dyDescent="0.3">
      <c r="A236" s="117" t="s">
        <v>138</v>
      </c>
      <c r="B236" s="27"/>
      <c r="C236" s="27"/>
      <c r="D236" s="117">
        <v>634000.9</v>
      </c>
      <c r="E236" s="116" t="s">
        <v>139</v>
      </c>
      <c r="F236" s="67"/>
      <c r="G236" s="64" t="s">
        <v>773</v>
      </c>
      <c r="H236" s="138"/>
      <c r="I236" s="137"/>
      <c r="L236" s="137"/>
      <c r="M236" s="137"/>
      <c r="N236" s="137"/>
      <c r="O236" s="137"/>
      <c r="Q236" s="137"/>
      <c r="R236" s="137"/>
      <c r="S236" s="137"/>
      <c r="T236" s="137"/>
    </row>
    <row r="237" spans="1:20" x14ac:dyDescent="0.3">
      <c r="A237" s="117" t="s">
        <v>138</v>
      </c>
      <c r="B237" s="27"/>
      <c r="C237" s="27"/>
      <c r="D237" s="117">
        <v>640000.03</v>
      </c>
      <c r="E237" s="116" t="s">
        <v>139</v>
      </c>
      <c r="F237" s="67"/>
      <c r="G237" s="64" t="s">
        <v>774</v>
      </c>
      <c r="H237" s="138"/>
      <c r="I237" s="137"/>
      <c r="L237" s="137"/>
      <c r="M237" s="137"/>
      <c r="N237" s="137"/>
      <c r="O237" s="137"/>
      <c r="Q237" s="137"/>
      <c r="R237" s="137"/>
      <c r="S237" s="137"/>
      <c r="T237" s="137"/>
    </row>
    <row r="238" spans="1:20" x14ac:dyDescent="0.3">
      <c r="A238" s="117" t="s">
        <v>138</v>
      </c>
      <c r="B238" s="27"/>
      <c r="C238" s="27"/>
      <c r="D238" s="117">
        <v>640000.04</v>
      </c>
      <c r="E238" s="116" t="s">
        <v>139</v>
      </c>
      <c r="F238" s="67"/>
      <c r="G238" s="64" t="s">
        <v>775</v>
      </c>
      <c r="H238" s="138"/>
      <c r="I238" s="137"/>
      <c r="L238" s="137"/>
      <c r="M238" s="137"/>
      <c r="N238" s="137"/>
      <c r="O238" s="137"/>
      <c r="Q238" s="137"/>
      <c r="R238" s="137"/>
      <c r="S238" s="137"/>
      <c r="T238" s="137"/>
    </row>
    <row r="239" spans="1:20" x14ac:dyDescent="0.3">
      <c r="A239" s="117" t="s">
        <v>138</v>
      </c>
      <c r="B239" s="27"/>
      <c r="C239" s="27"/>
      <c r="D239" s="117">
        <v>640000.05000000005</v>
      </c>
      <c r="E239" s="116" t="s">
        <v>139</v>
      </c>
      <c r="F239" s="67"/>
      <c r="G239" s="64" t="s">
        <v>776</v>
      </c>
      <c r="H239" s="138"/>
      <c r="I239" s="137"/>
      <c r="L239" s="137"/>
      <c r="M239" s="137"/>
      <c r="N239" s="137"/>
      <c r="O239" s="137"/>
      <c r="Q239" s="137"/>
      <c r="R239" s="137"/>
      <c r="S239" s="137"/>
      <c r="T239" s="137"/>
    </row>
    <row r="240" spans="1:20" x14ac:dyDescent="0.3">
      <c r="A240" s="117" t="s">
        <v>138</v>
      </c>
      <c r="B240" s="27"/>
      <c r="C240" s="27"/>
      <c r="D240" s="117">
        <v>640000.06000000006</v>
      </c>
      <c r="E240" s="116" t="s">
        <v>139</v>
      </c>
      <c r="F240" s="67"/>
      <c r="G240" s="64" t="s">
        <v>777</v>
      </c>
      <c r="H240" s="138"/>
      <c r="I240" s="137"/>
      <c r="L240" s="137"/>
      <c r="M240" s="137"/>
      <c r="N240" s="137"/>
      <c r="O240" s="137"/>
      <c r="Q240" s="137"/>
      <c r="R240" s="137"/>
      <c r="S240" s="137"/>
      <c r="T240" s="137"/>
    </row>
    <row r="241" spans="1:20" x14ac:dyDescent="0.3">
      <c r="A241" s="117" t="s">
        <v>138</v>
      </c>
      <c r="B241" s="27"/>
      <c r="C241" s="27"/>
      <c r="D241" s="117">
        <v>640000.06999999995</v>
      </c>
      <c r="E241" s="116" t="s">
        <v>139</v>
      </c>
      <c r="F241" s="67"/>
      <c r="G241" s="64" t="s">
        <v>778</v>
      </c>
      <c r="H241" s="138"/>
      <c r="I241" s="137"/>
      <c r="L241" s="137"/>
      <c r="M241" s="137"/>
      <c r="N241" s="137"/>
      <c r="O241" s="137"/>
      <c r="Q241" s="137"/>
      <c r="R241" s="137"/>
      <c r="S241" s="137"/>
      <c r="T241" s="137"/>
    </row>
    <row r="242" spans="1:20" x14ac:dyDescent="0.3">
      <c r="A242" s="117" t="s">
        <v>138</v>
      </c>
      <c r="B242" s="27"/>
      <c r="C242" s="27"/>
      <c r="D242" s="117">
        <v>640000.07999999996</v>
      </c>
      <c r="E242" s="116" t="s">
        <v>139</v>
      </c>
      <c r="F242" s="67"/>
      <c r="G242" s="64" t="s">
        <v>779</v>
      </c>
      <c r="H242" s="138"/>
      <c r="I242" s="137"/>
      <c r="L242" s="137"/>
      <c r="M242" s="137"/>
      <c r="N242" s="137"/>
      <c r="O242" s="137"/>
      <c r="Q242" s="137"/>
      <c r="R242" s="137"/>
      <c r="S242" s="137"/>
      <c r="T242" s="137"/>
    </row>
    <row r="243" spans="1:20" x14ac:dyDescent="0.3">
      <c r="A243" s="117" t="s">
        <v>138</v>
      </c>
      <c r="B243" s="27"/>
      <c r="C243" s="27"/>
      <c r="D243" s="117">
        <v>640000.9</v>
      </c>
      <c r="E243" s="116" t="s">
        <v>139</v>
      </c>
      <c r="F243" s="67"/>
      <c r="G243" s="64" t="s">
        <v>780</v>
      </c>
      <c r="H243" s="138"/>
      <c r="I243" s="137"/>
      <c r="L243" s="137"/>
      <c r="M243" s="137"/>
      <c r="N243" s="137"/>
      <c r="O243" s="137"/>
      <c r="Q243" s="137"/>
      <c r="R243" s="137"/>
      <c r="S243" s="137"/>
      <c r="T243" s="137"/>
    </row>
    <row r="244" spans="1:20" x14ac:dyDescent="0.3">
      <c r="A244" s="158"/>
      <c r="B244" s="159" t="s">
        <v>138</v>
      </c>
      <c r="C244" s="175"/>
      <c r="D244" s="160">
        <v>640000.902</v>
      </c>
      <c r="E244" s="182" t="s">
        <v>139</v>
      </c>
      <c r="F244" s="158"/>
      <c r="G244" s="166" t="s">
        <v>781</v>
      </c>
      <c r="H244" s="138"/>
      <c r="I244" s="137"/>
      <c r="L244" s="137"/>
      <c r="M244" s="137"/>
      <c r="N244" s="137"/>
      <c r="O244" s="137"/>
      <c r="Q244" s="137"/>
      <c r="R244" s="137"/>
      <c r="S244" s="137"/>
      <c r="T244" s="137"/>
    </row>
    <row r="245" spans="1:20" ht="15" customHeight="1" x14ac:dyDescent="0.3">
      <c r="A245" s="158"/>
      <c r="B245" s="159" t="s">
        <v>138</v>
      </c>
      <c r="C245" s="158"/>
      <c r="D245" s="322">
        <v>650000.04</v>
      </c>
      <c r="E245" s="182" t="s">
        <v>139</v>
      </c>
      <c r="F245" s="158"/>
      <c r="G245" s="325" t="s">
        <v>782</v>
      </c>
      <c r="H245" s="138"/>
      <c r="I245" s="137"/>
      <c r="L245" s="137"/>
      <c r="M245" s="137"/>
      <c r="N245" s="137"/>
      <c r="O245" s="137"/>
      <c r="Q245" s="137"/>
      <c r="R245" s="137"/>
      <c r="S245" s="137"/>
      <c r="T245" s="137"/>
    </row>
    <row r="246" spans="1:20" ht="15" customHeight="1" x14ac:dyDescent="0.3">
      <c r="A246" s="158"/>
      <c r="B246" s="158"/>
      <c r="C246" s="159" t="s">
        <v>138</v>
      </c>
      <c r="D246" s="322">
        <v>650000.05000000005</v>
      </c>
      <c r="E246" s="182" t="s">
        <v>139</v>
      </c>
      <c r="F246" s="158"/>
      <c r="G246" s="325" t="s">
        <v>782</v>
      </c>
      <c r="H246" s="138"/>
      <c r="I246" s="137"/>
      <c r="L246" s="137"/>
      <c r="M246" s="137"/>
      <c r="N246" s="137"/>
      <c r="O246" s="137"/>
      <c r="Q246" s="137"/>
      <c r="R246" s="137"/>
      <c r="S246" s="137"/>
      <c r="T246" s="137"/>
    </row>
    <row r="247" spans="1:20" ht="15" customHeight="1" x14ac:dyDescent="0.3">
      <c r="A247" s="117" t="s">
        <v>138</v>
      </c>
      <c r="B247" s="27"/>
      <c r="C247" s="27"/>
      <c r="D247" s="117">
        <v>650000.16520000005</v>
      </c>
      <c r="E247" s="116" t="s">
        <v>139</v>
      </c>
      <c r="F247" s="67"/>
      <c r="G247" s="64" t="s">
        <v>783</v>
      </c>
      <c r="H247" s="138"/>
      <c r="I247" s="137"/>
      <c r="L247" s="137"/>
      <c r="M247" s="137"/>
      <c r="N247" s="137"/>
      <c r="O247" s="137"/>
      <c r="Q247" s="137"/>
      <c r="R247" s="137"/>
      <c r="S247" s="137"/>
      <c r="T247" s="137"/>
    </row>
    <row r="248" spans="1:20" ht="15" customHeight="1" x14ac:dyDescent="0.3">
      <c r="A248" s="117" t="s">
        <v>138</v>
      </c>
      <c r="B248" s="27"/>
      <c r="C248" s="27"/>
      <c r="D248" s="117">
        <v>650000.16529999999</v>
      </c>
      <c r="E248" s="116" t="s">
        <v>139</v>
      </c>
      <c r="F248" s="67"/>
      <c r="G248" s="64" t="s">
        <v>784</v>
      </c>
      <c r="H248" s="138"/>
      <c r="I248" s="137"/>
      <c r="L248" s="137"/>
      <c r="M248" s="137"/>
      <c r="N248" s="137"/>
      <c r="O248" s="137"/>
      <c r="Q248" s="137"/>
      <c r="R248" s="137"/>
      <c r="S248" s="137"/>
      <c r="T248" s="137"/>
    </row>
    <row r="249" spans="1:20" ht="15" customHeight="1" x14ac:dyDescent="0.3">
      <c r="A249" s="117" t="s">
        <v>138</v>
      </c>
      <c r="B249" s="27"/>
      <c r="C249" s="27"/>
      <c r="D249" s="117">
        <v>650000.9</v>
      </c>
      <c r="E249" s="116" t="s">
        <v>139</v>
      </c>
      <c r="F249" s="67"/>
      <c r="G249" s="64" t="s">
        <v>782</v>
      </c>
      <c r="H249" s="138"/>
      <c r="I249" s="137"/>
      <c r="L249" s="137"/>
      <c r="M249" s="137"/>
      <c r="N249" s="137"/>
      <c r="O249" s="137"/>
      <c r="Q249" s="137"/>
      <c r="R249" s="137"/>
      <c r="S249" s="137"/>
      <c r="T249" s="137"/>
    </row>
    <row r="250" spans="1:20" s="137" customFormat="1" ht="15" customHeight="1" x14ac:dyDescent="0.3">
      <c r="A250" s="117" t="s">
        <v>138</v>
      </c>
      <c r="B250" s="27"/>
      <c r="C250" s="27"/>
      <c r="D250" s="117">
        <v>660000.80000000005</v>
      </c>
      <c r="E250" s="116" t="s">
        <v>139</v>
      </c>
      <c r="F250" s="67"/>
      <c r="G250" s="64" t="s">
        <v>785</v>
      </c>
      <c r="H250" s="138"/>
      <c r="P250" s="2"/>
    </row>
    <row r="251" spans="1:20" ht="15" customHeight="1" x14ac:dyDescent="0.3">
      <c r="A251" s="117" t="s">
        <v>138</v>
      </c>
      <c r="B251" s="27"/>
      <c r="C251" s="27"/>
      <c r="D251" s="117">
        <v>660000.9</v>
      </c>
      <c r="E251" s="116" t="s">
        <v>139</v>
      </c>
      <c r="F251" s="67"/>
      <c r="G251" s="64" t="s">
        <v>786</v>
      </c>
      <c r="H251" s="138"/>
      <c r="I251" s="137"/>
      <c r="L251" s="137"/>
      <c r="M251" s="137"/>
      <c r="N251" s="137"/>
      <c r="O251" s="137"/>
      <c r="Q251" s="137"/>
      <c r="R251" s="137"/>
      <c r="S251" s="137"/>
      <c r="T251" s="137"/>
    </row>
    <row r="252" spans="1:20" x14ac:dyDescent="0.3">
      <c r="A252" s="158"/>
      <c r="B252" s="158"/>
      <c r="C252" s="159" t="s">
        <v>138</v>
      </c>
      <c r="D252" s="160">
        <v>661000.6666</v>
      </c>
      <c r="E252" s="182" t="s">
        <v>139</v>
      </c>
      <c r="F252" s="158"/>
      <c r="G252" s="161" t="s">
        <v>787</v>
      </c>
      <c r="H252" s="138"/>
      <c r="I252" s="137"/>
      <c r="L252" s="137"/>
      <c r="M252" s="137"/>
      <c r="N252" s="137"/>
      <c r="O252" s="137"/>
      <c r="Q252" s="137"/>
      <c r="R252" s="137"/>
      <c r="S252" s="137"/>
      <c r="T252" s="137"/>
    </row>
    <row r="253" spans="1:20" s="138" customFormat="1" x14ac:dyDescent="0.3">
      <c r="A253" s="119" t="s">
        <v>138</v>
      </c>
      <c r="B253" s="84"/>
      <c r="C253" s="194"/>
      <c r="D253" s="256">
        <v>661000.80000000005</v>
      </c>
      <c r="E253" s="333" t="s">
        <v>139</v>
      </c>
      <c r="F253" s="84"/>
      <c r="G253" s="64" t="s">
        <v>788</v>
      </c>
      <c r="P253" s="9"/>
    </row>
    <row r="254" spans="1:20" x14ac:dyDescent="0.3">
      <c r="A254" s="117" t="s">
        <v>138</v>
      </c>
      <c r="B254" s="27"/>
      <c r="C254" s="27"/>
      <c r="D254" s="117">
        <v>661000.9</v>
      </c>
      <c r="E254" s="116" t="s">
        <v>139</v>
      </c>
      <c r="F254" s="67"/>
      <c r="G254" s="64" t="s">
        <v>789</v>
      </c>
      <c r="H254" s="138"/>
      <c r="I254" s="137"/>
      <c r="L254" s="137"/>
      <c r="M254" s="137"/>
      <c r="N254" s="137"/>
      <c r="O254" s="137"/>
      <c r="Q254" s="137"/>
      <c r="R254" s="137"/>
      <c r="S254" s="137"/>
      <c r="T254" s="137"/>
    </row>
    <row r="255" spans="1:20" x14ac:dyDescent="0.3">
      <c r="A255" s="117" t="s">
        <v>138</v>
      </c>
      <c r="B255" s="27"/>
      <c r="C255" s="27"/>
      <c r="D255" s="117">
        <v>671000.17020000005</v>
      </c>
      <c r="E255" s="116" t="s">
        <v>139</v>
      </c>
      <c r="F255" s="67"/>
      <c r="G255" s="64" t="s">
        <v>790</v>
      </c>
      <c r="H255" s="138"/>
      <c r="I255" s="137"/>
      <c r="L255" s="137"/>
      <c r="M255" s="137"/>
      <c r="N255" s="137"/>
      <c r="O255" s="137"/>
      <c r="Q255" s="137"/>
      <c r="R255" s="137"/>
      <c r="S255" s="137"/>
      <c r="T255" s="137"/>
    </row>
    <row r="256" spans="1:20" x14ac:dyDescent="0.3">
      <c r="A256" s="117" t="s">
        <v>138</v>
      </c>
      <c r="B256" s="27"/>
      <c r="C256" s="27"/>
      <c r="D256" s="117">
        <v>671000.1703</v>
      </c>
      <c r="E256" s="116" t="s">
        <v>139</v>
      </c>
      <c r="F256" s="67"/>
      <c r="G256" s="64" t="s">
        <v>791</v>
      </c>
      <c r="H256" s="138"/>
      <c r="I256" s="137"/>
      <c r="L256" s="137"/>
      <c r="M256" s="137"/>
      <c r="N256" s="137"/>
      <c r="O256" s="137"/>
      <c r="Q256" s="137"/>
      <c r="R256" s="137"/>
      <c r="S256" s="137"/>
      <c r="T256" s="137"/>
    </row>
    <row r="257" spans="1:20" x14ac:dyDescent="0.3">
      <c r="A257" s="117" t="s">
        <v>138</v>
      </c>
      <c r="B257" s="27"/>
      <c r="C257" s="27"/>
      <c r="D257" s="117">
        <v>671000.17039999994</v>
      </c>
      <c r="E257" s="116" t="s">
        <v>139</v>
      </c>
      <c r="F257" s="67"/>
      <c r="G257" s="64" t="s">
        <v>792</v>
      </c>
      <c r="H257" s="138"/>
      <c r="I257" s="137"/>
      <c r="L257" s="137"/>
      <c r="M257" s="137"/>
      <c r="N257" s="137"/>
      <c r="O257" s="137"/>
      <c r="Q257" s="137"/>
      <c r="R257" s="137"/>
      <c r="S257" s="137"/>
      <c r="T257" s="137"/>
    </row>
    <row r="258" spans="1:20" x14ac:dyDescent="0.3">
      <c r="A258" s="158"/>
      <c r="B258" s="159" t="s">
        <v>138</v>
      </c>
      <c r="C258" s="175"/>
      <c r="D258" s="160">
        <v>671000.17110000004</v>
      </c>
      <c r="E258" s="182" t="s">
        <v>139</v>
      </c>
      <c r="F258" s="158"/>
      <c r="G258" s="161" t="s">
        <v>793</v>
      </c>
      <c r="H258" s="138"/>
      <c r="I258" s="137"/>
      <c r="L258" s="137"/>
      <c r="M258" s="137"/>
      <c r="N258" s="137"/>
      <c r="O258" s="137"/>
      <c r="Q258" s="137"/>
      <c r="R258" s="137"/>
      <c r="S258" s="137"/>
      <c r="T258" s="137"/>
    </row>
    <row r="259" spans="1:20" x14ac:dyDescent="0.3">
      <c r="A259" s="117" t="s">
        <v>138</v>
      </c>
      <c r="B259" s="27"/>
      <c r="C259" s="27"/>
      <c r="D259" s="117">
        <v>671000.17119999998</v>
      </c>
      <c r="E259" s="116" t="s">
        <v>139</v>
      </c>
      <c r="F259" s="67"/>
      <c r="G259" s="64" t="s">
        <v>794</v>
      </c>
      <c r="H259" s="138"/>
      <c r="I259" s="137"/>
      <c r="L259" s="137"/>
      <c r="M259" s="137"/>
      <c r="N259" s="137"/>
      <c r="O259" s="137"/>
      <c r="Q259" s="137"/>
      <c r="R259" s="137"/>
      <c r="S259" s="137"/>
      <c r="T259" s="137"/>
    </row>
    <row r="260" spans="1:20" x14ac:dyDescent="0.3">
      <c r="A260" s="117" t="s">
        <v>138</v>
      </c>
      <c r="B260" s="27"/>
      <c r="C260" s="27"/>
      <c r="D260" s="117">
        <v>671000.17130000005</v>
      </c>
      <c r="E260" s="116" t="s">
        <v>139</v>
      </c>
      <c r="F260" s="67"/>
      <c r="G260" s="64" t="s">
        <v>795</v>
      </c>
      <c r="H260" s="138"/>
      <c r="I260" s="137"/>
      <c r="L260" s="137"/>
      <c r="M260" s="137"/>
      <c r="N260" s="137"/>
      <c r="O260" s="137"/>
      <c r="Q260" s="137"/>
      <c r="R260" s="137"/>
      <c r="S260" s="137"/>
      <c r="T260" s="137"/>
    </row>
    <row r="261" spans="1:20" x14ac:dyDescent="0.3">
      <c r="A261" s="117" t="s">
        <v>138</v>
      </c>
      <c r="B261" s="27"/>
      <c r="C261" s="27"/>
      <c r="D261" s="117">
        <v>671000.17139999999</v>
      </c>
      <c r="E261" s="116" t="s">
        <v>139</v>
      </c>
      <c r="F261" s="67"/>
      <c r="G261" s="64" t="s">
        <v>796</v>
      </c>
      <c r="H261" s="138"/>
      <c r="I261" s="137"/>
      <c r="L261" s="137"/>
      <c r="M261" s="137"/>
      <c r="N261" s="137"/>
      <c r="O261" s="137"/>
      <c r="Q261" s="137"/>
      <c r="R261" s="137"/>
      <c r="S261" s="137"/>
      <c r="T261" s="137"/>
    </row>
    <row r="262" spans="1:20" x14ac:dyDescent="0.3">
      <c r="A262" s="117" t="s">
        <v>138</v>
      </c>
      <c r="B262" s="27"/>
      <c r="C262" s="27"/>
      <c r="D262" s="117">
        <v>671000.9</v>
      </c>
      <c r="E262" s="116" t="s">
        <v>139</v>
      </c>
      <c r="F262" s="67"/>
      <c r="G262" s="64" t="s">
        <v>797</v>
      </c>
      <c r="H262" s="138"/>
      <c r="I262" s="137"/>
      <c r="L262" s="137"/>
      <c r="M262" s="137"/>
      <c r="N262" s="137"/>
      <c r="O262" s="137"/>
      <c r="Q262" s="137"/>
      <c r="R262" s="137"/>
      <c r="S262" s="137"/>
      <c r="T262" s="137"/>
    </row>
    <row r="263" spans="1:20" s="137" customFormat="1" x14ac:dyDescent="0.3">
      <c r="A263" s="117" t="s">
        <v>138</v>
      </c>
      <c r="B263" s="27"/>
      <c r="C263" s="27"/>
      <c r="D263" s="117">
        <v>671300.9</v>
      </c>
      <c r="E263" s="116" t="s">
        <v>139</v>
      </c>
      <c r="F263" s="67"/>
      <c r="G263" s="64" t="s">
        <v>798</v>
      </c>
      <c r="H263" s="138"/>
      <c r="P263" s="2"/>
    </row>
    <row r="264" spans="1:20" x14ac:dyDescent="0.3">
      <c r="A264" s="117" t="s">
        <v>138</v>
      </c>
      <c r="B264" s="27"/>
      <c r="C264" s="27"/>
      <c r="D264" s="117">
        <v>672000.9</v>
      </c>
      <c r="E264" s="116" t="s">
        <v>139</v>
      </c>
      <c r="F264" s="67"/>
      <c r="G264" s="64" t="s">
        <v>799</v>
      </c>
      <c r="H264" s="138"/>
      <c r="I264" s="137"/>
      <c r="L264" s="137"/>
      <c r="M264" s="137"/>
      <c r="N264" s="137"/>
      <c r="O264" s="137"/>
      <c r="Q264" s="137"/>
      <c r="R264" s="137"/>
      <c r="S264" s="137"/>
      <c r="T264" s="137"/>
    </row>
    <row r="265" spans="1:20" x14ac:dyDescent="0.3">
      <c r="A265" s="117" t="s">
        <v>138</v>
      </c>
      <c r="B265" s="27"/>
      <c r="C265" s="27"/>
      <c r="D265" s="117">
        <v>673000.01</v>
      </c>
      <c r="E265" s="116" t="s">
        <v>139</v>
      </c>
      <c r="F265" s="67"/>
      <c r="G265" s="64" t="s">
        <v>800</v>
      </c>
      <c r="H265" s="138"/>
      <c r="I265" s="137"/>
      <c r="L265" s="137"/>
      <c r="M265" s="137"/>
      <c r="N265" s="137"/>
      <c r="O265" s="137"/>
      <c r="Q265" s="137"/>
      <c r="R265" s="137"/>
      <c r="S265" s="137"/>
      <c r="T265" s="137"/>
    </row>
    <row r="266" spans="1:20" x14ac:dyDescent="0.3">
      <c r="A266" s="117" t="s">
        <v>138</v>
      </c>
      <c r="B266" s="27"/>
      <c r="C266" s="27"/>
      <c r="D266" s="117">
        <v>673000.02</v>
      </c>
      <c r="E266" s="116" t="s">
        <v>139</v>
      </c>
      <c r="F266" s="67"/>
      <c r="G266" s="64" t="s">
        <v>801</v>
      </c>
      <c r="H266" s="138"/>
      <c r="I266" s="137"/>
      <c r="L266" s="137"/>
      <c r="M266" s="137"/>
      <c r="N266" s="137"/>
      <c r="O266" s="137"/>
      <c r="Q266" s="137"/>
      <c r="R266" s="137"/>
      <c r="S266" s="137"/>
      <c r="T266" s="137"/>
    </row>
    <row r="267" spans="1:20" x14ac:dyDescent="0.3">
      <c r="A267" s="117" t="s">
        <v>138</v>
      </c>
      <c r="B267" s="27"/>
      <c r="C267" s="27"/>
      <c r="D267" s="117">
        <v>673000.03</v>
      </c>
      <c r="E267" s="116" t="s">
        <v>139</v>
      </c>
      <c r="F267" s="67"/>
      <c r="G267" s="64" t="s">
        <v>802</v>
      </c>
      <c r="H267" s="138"/>
      <c r="I267" s="137"/>
      <c r="L267" s="137"/>
      <c r="M267" s="137"/>
      <c r="N267" s="137"/>
      <c r="O267" s="137"/>
      <c r="Q267" s="137"/>
      <c r="R267" s="137"/>
      <c r="S267" s="137"/>
      <c r="T267" s="137"/>
    </row>
    <row r="268" spans="1:20" x14ac:dyDescent="0.3">
      <c r="A268" s="117" t="s">
        <v>138</v>
      </c>
      <c r="B268" s="27"/>
      <c r="C268" s="27"/>
      <c r="D268" s="117">
        <v>673000.04</v>
      </c>
      <c r="E268" s="116" t="s">
        <v>139</v>
      </c>
      <c r="F268" s="67"/>
      <c r="G268" s="64" t="s">
        <v>803</v>
      </c>
      <c r="H268" s="138"/>
      <c r="I268" s="137"/>
      <c r="L268" s="137"/>
      <c r="M268" s="137"/>
      <c r="N268" s="137"/>
      <c r="O268" s="137"/>
      <c r="Q268" s="137"/>
      <c r="R268" s="137"/>
      <c r="S268" s="137"/>
      <c r="T268" s="137"/>
    </row>
    <row r="269" spans="1:20" x14ac:dyDescent="0.3">
      <c r="A269" s="117" t="s">
        <v>138</v>
      </c>
      <c r="B269" s="27"/>
      <c r="C269" s="27"/>
      <c r="D269" s="117">
        <v>673000.05</v>
      </c>
      <c r="E269" s="116" t="s">
        <v>139</v>
      </c>
      <c r="F269" s="67"/>
      <c r="G269" s="64" t="s">
        <v>804</v>
      </c>
      <c r="H269" s="138"/>
      <c r="I269" s="137"/>
      <c r="L269" s="137"/>
      <c r="M269" s="137"/>
      <c r="N269" s="137"/>
      <c r="O269" s="137"/>
      <c r="Q269" s="137"/>
      <c r="R269" s="137"/>
      <c r="S269" s="137"/>
      <c r="T269" s="137"/>
    </row>
    <row r="270" spans="1:20" x14ac:dyDescent="0.3">
      <c r="A270" s="117" t="s">
        <v>138</v>
      </c>
      <c r="B270" s="27"/>
      <c r="C270" s="27"/>
      <c r="D270" s="117">
        <v>673000.06</v>
      </c>
      <c r="E270" s="116" t="s">
        <v>139</v>
      </c>
      <c r="F270" s="67"/>
      <c r="G270" s="64" t="s">
        <v>805</v>
      </c>
      <c r="H270" s="138"/>
      <c r="I270" s="137"/>
      <c r="L270" s="137"/>
      <c r="M270" s="137"/>
      <c r="N270" s="137"/>
      <c r="O270" s="137"/>
      <c r="Q270" s="137"/>
      <c r="R270" s="137"/>
      <c r="S270" s="137"/>
      <c r="T270" s="137"/>
    </row>
    <row r="271" spans="1:20" x14ac:dyDescent="0.3">
      <c r="A271" s="117" t="s">
        <v>138</v>
      </c>
      <c r="B271" s="27"/>
      <c r="C271" s="27"/>
      <c r="D271" s="117">
        <v>673000.07</v>
      </c>
      <c r="E271" s="116" t="s">
        <v>139</v>
      </c>
      <c r="F271" s="67"/>
      <c r="G271" s="64" t="s">
        <v>806</v>
      </c>
      <c r="H271" s="138"/>
      <c r="I271" s="137"/>
      <c r="L271" s="137"/>
      <c r="M271" s="137"/>
      <c r="N271" s="137"/>
      <c r="O271" s="137"/>
      <c r="Q271" s="137"/>
      <c r="R271" s="137"/>
      <c r="S271" s="137"/>
      <c r="T271" s="137"/>
    </row>
    <row r="272" spans="1:20" s="137" customFormat="1" x14ac:dyDescent="0.3">
      <c r="A272" s="117" t="s">
        <v>138</v>
      </c>
      <c r="B272" s="27"/>
      <c r="C272" s="27"/>
      <c r="D272" s="117">
        <v>673000.08</v>
      </c>
      <c r="E272" s="116" t="s">
        <v>139</v>
      </c>
      <c r="F272" s="339"/>
      <c r="G272" s="64" t="s">
        <v>807</v>
      </c>
      <c r="H272" s="138"/>
      <c r="P272" s="2"/>
    </row>
    <row r="273" spans="1:20" s="137" customFormat="1" x14ac:dyDescent="0.3">
      <c r="A273" s="117" t="s">
        <v>138</v>
      </c>
      <c r="B273" s="27"/>
      <c r="C273" s="27"/>
      <c r="D273" s="117">
        <v>673000.09</v>
      </c>
      <c r="E273" s="116" t="s">
        <v>139</v>
      </c>
      <c r="F273" s="339"/>
      <c r="G273" s="64" t="s">
        <v>808</v>
      </c>
      <c r="H273" s="138"/>
      <c r="P273" s="2"/>
    </row>
    <row r="274" spans="1:20" x14ac:dyDescent="0.3">
      <c r="A274" s="117" t="s">
        <v>138</v>
      </c>
      <c r="B274" s="27"/>
      <c r="C274" s="27"/>
      <c r="D274" s="117">
        <v>673000.9</v>
      </c>
      <c r="E274" s="116" t="s">
        <v>139</v>
      </c>
      <c r="F274" s="67"/>
      <c r="G274" s="64" t="s">
        <v>809</v>
      </c>
      <c r="H274" s="138"/>
      <c r="I274" s="137"/>
      <c r="L274" s="137"/>
      <c r="M274" s="137"/>
      <c r="N274" s="137"/>
      <c r="O274" s="137"/>
      <c r="Q274" s="137"/>
      <c r="R274" s="137"/>
      <c r="S274" s="137"/>
      <c r="T274" s="137"/>
    </row>
    <row r="275" spans="1:20" x14ac:dyDescent="0.3">
      <c r="A275" s="117" t="s">
        <v>138</v>
      </c>
      <c r="B275" s="27"/>
      <c r="C275" s="27"/>
      <c r="D275" s="117">
        <v>679000.10109999997</v>
      </c>
      <c r="E275" s="116" t="s">
        <v>139</v>
      </c>
      <c r="F275" s="67"/>
      <c r="G275" s="64" t="s">
        <v>810</v>
      </c>
      <c r="H275" s="138"/>
      <c r="I275" s="137"/>
      <c r="L275" s="137"/>
      <c r="M275" s="137"/>
      <c r="N275" s="137"/>
      <c r="O275" s="137"/>
      <c r="Q275" s="137"/>
      <c r="R275" s="137"/>
      <c r="S275" s="137"/>
      <c r="T275" s="137"/>
    </row>
    <row r="276" spans="1:20" x14ac:dyDescent="0.3">
      <c r="A276" s="158"/>
      <c r="B276" s="159" t="s">
        <v>138</v>
      </c>
      <c r="C276" s="175"/>
      <c r="D276" s="179">
        <v>679000.10120000003</v>
      </c>
      <c r="E276" s="182" t="s">
        <v>139</v>
      </c>
      <c r="F276" s="158"/>
      <c r="G276" s="176" t="s">
        <v>811</v>
      </c>
      <c r="H276" s="138"/>
      <c r="I276" s="137"/>
      <c r="L276" s="137"/>
      <c r="M276" s="137"/>
      <c r="N276" s="137"/>
      <c r="O276" s="137"/>
      <c r="Q276" s="137"/>
      <c r="R276" s="137"/>
      <c r="S276" s="137"/>
      <c r="T276" s="137"/>
    </row>
    <row r="277" spans="1:20" x14ac:dyDescent="0.3">
      <c r="A277" s="158"/>
      <c r="B277" s="158"/>
      <c r="C277" s="159" t="s">
        <v>138</v>
      </c>
      <c r="D277" s="160">
        <v>679000.10129999998</v>
      </c>
      <c r="E277" s="182" t="s">
        <v>139</v>
      </c>
      <c r="F277" s="158"/>
      <c r="G277" s="161" t="s">
        <v>812</v>
      </c>
      <c r="H277" s="138"/>
      <c r="I277" s="137"/>
      <c r="L277" s="137"/>
      <c r="M277" s="137"/>
      <c r="N277" s="137"/>
      <c r="O277" s="137"/>
      <c r="Q277" s="137"/>
      <c r="R277" s="137"/>
      <c r="S277" s="137"/>
      <c r="T277" s="137"/>
    </row>
    <row r="278" spans="1:20" x14ac:dyDescent="0.3">
      <c r="A278" s="117" t="s">
        <v>138</v>
      </c>
      <c r="B278" s="27"/>
      <c r="C278" s="27"/>
      <c r="D278" s="117">
        <v>679000.9</v>
      </c>
      <c r="E278" s="116" t="s">
        <v>139</v>
      </c>
      <c r="F278" s="67"/>
      <c r="G278" s="64" t="s">
        <v>813</v>
      </c>
      <c r="H278" s="138"/>
      <c r="I278" s="137"/>
      <c r="L278" s="137"/>
      <c r="M278" s="137"/>
      <c r="N278" s="137"/>
      <c r="O278" s="137"/>
      <c r="Q278" s="137"/>
      <c r="R278" s="137"/>
      <c r="S278" s="137"/>
      <c r="T278" s="137"/>
    </row>
    <row r="279" spans="1:20" x14ac:dyDescent="0.3">
      <c r="A279" s="117" t="s">
        <v>138</v>
      </c>
      <c r="B279" s="27"/>
      <c r="C279" s="27"/>
      <c r="D279" s="152">
        <v>679500.9</v>
      </c>
      <c r="E279" s="116" t="s">
        <v>139</v>
      </c>
      <c r="F279" s="67"/>
      <c r="G279" s="64" t="s">
        <v>815</v>
      </c>
      <c r="H279" s="138"/>
      <c r="I279" s="137"/>
      <c r="L279" s="137"/>
      <c r="M279" s="137"/>
      <c r="N279" s="137"/>
      <c r="O279" s="137"/>
      <c r="Q279" s="137"/>
      <c r="R279" s="137"/>
      <c r="S279" s="137"/>
      <c r="T279" s="137"/>
    </row>
    <row r="280" spans="1:20" x14ac:dyDescent="0.3">
      <c r="A280" s="117" t="s">
        <v>138</v>
      </c>
      <c r="B280" s="27"/>
      <c r="C280" s="27"/>
      <c r="D280" s="117">
        <v>680000.01</v>
      </c>
      <c r="E280" s="116" t="s">
        <v>139</v>
      </c>
      <c r="F280" s="67"/>
      <c r="G280" s="64" t="s">
        <v>816</v>
      </c>
      <c r="H280" s="138"/>
      <c r="I280" s="137"/>
      <c r="L280" s="137"/>
      <c r="M280" s="137"/>
      <c r="N280" s="137"/>
      <c r="O280" s="137"/>
      <c r="Q280" s="137"/>
      <c r="R280" s="137"/>
      <c r="S280" s="137"/>
      <c r="T280" s="137"/>
    </row>
    <row r="281" spans="1:20" x14ac:dyDescent="0.3">
      <c r="A281" s="158"/>
      <c r="B281" s="159" t="s">
        <v>138</v>
      </c>
      <c r="C281" s="175"/>
      <c r="D281" s="167">
        <v>680000.01199999999</v>
      </c>
      <c r="E281" s="182" t="s">
        <v>139</v>
      </c>
      <c r="F281" s="158"/>
      <c r="G281" s="166" t="s">
        <v>817</v>
      </c>
      <c r="H281" s="138"/>
      <c r="I281" s="137"/>
      <c r="L281" s="137"/>
      <c r="M281" s="137"/>
      <c r="N281" s="137"/>
      <c r="O281" s="137"/>
      <c r="Q281" s="137"/>
      <c r="R281" s="137"/>
      <c r="S281" s="137"/>
      <c r="T281" s="137"/>
    </row>
    <row r="282" spans="1:20" s="137" customFormat="1" x14ac:dyDescent="0.3">
      <c r="A282" s="158"/>
      <c r="B282" s="159" t="s">
        <v>138</v>
      </c>
      <c r="C282" s="158"/>
      <c r="D282" s="322">
        <v>680000.02800000005</v>
      </c>
      <c r="E282" s="182" t="s">
        <v>139</v>
      </c>
      <c r="F282" s="158"/>
      <c r="G282" s="325" t="s">
        <v>818</v>
      </c>
      <c r="H282" s="138"/>
      <c r="P282" s="2"/>
    </row>
    <row r="283" spans="1:20" x14ac:dyDescent="0.3">
      <c r="A283" s="117" t="s">
        <v>138</v>
      </c>
      <c r="B283" s="27"/>
      <c r="C283" s="27"/>
      <c r="D283" s="117">
        <v>680000.03</v>
      </c>
      <c r="E283" s="116" t="s">
        <v>139</v>
      </c>
      <c r="F283" s="67"/>
      <c r="G283" s="64" t="s">
        <v>819</v>
      </c>
      <c r="H283" s="138"/>
      <c r="I283" s="137"/>
      <c r="L283" s="137"/>
      <c r="M283" s="137"/>
      <c r="N283" s="137"/>
      <c r="O283" s="137"/>
      <c r="Q283" s="137"/>
      <c r="R283" s="137"/>
      <c r="S283" s="137"/>
      <c r="T283" s="137"/>
    </row>
    <row r="284" spans="1:20" x14ac:dyDescent="0.3">
      <c r="A284" s="117" t="s">
        <v>138</v>
      </c>
      <c r="B284" s="27"/>
      <c r="C284" s="27"/>
      <c r="D284" s="117">
        <v>680000.18030000001</v>
      </c>
      <c r="E284" s="116" t="s">
        <v>139</v>
      </c>
      <c r="F284" s="67"/>
      <c r="G284" s="64" t="s">
        <v>820</v>
      </c>
      <c r="H284" s="138"/>
      <c r="I284" s="137"/>
      <c r="L284" s="137"/>
      <c r="M284" s="137"/>
      <c r="N284" s="137"/>
      <c r="O284" s="137"/>
      <c r="Q284" s="137"/>
      <c r="R284" s="137"/>
      <c r="S284" s="137"/>
      <c r="T284" s="137"/>
    </row>
    <row r="285" spans="1:20" x14ac:dyDescent="0.3">
      <c r="A285" s="117" t="s">
        <v>138</v>
      </c>
      <c r="B285" s="27"/>
      <c r="C285" s="27"/>
      <c r="D285" s="117">
        <v>680000.18039999995</v>
      </c>
      <c r="E285" s="116" t="s">
        <v>139</v>
      </c>
      <c r="F285" s="67"/>
      <c r="G285" s="64" t="s">
        <v>821</v>
      </c>
      <c r="H285" s="138"/>
      <c r="I285" s="137"/>
      <c r="L285" s="137"/>
      <c r="M285" s="137"/>
      <c r="N285" s="137"/>
      <c r="O285" s="137"/>
      <c r="Q285" s="137"/>
      <c r="R285" s="137"/>
      <c r="S285" s="137"/>
      <c r="T285" s="137"/>
    </row>
    <row r="286" spans="1:20" x14ac:dyDescent="0.3">
      <c r="A286" s="117" t="s">
        <v>138</v>
      </c>
      <c r="B286" s="27"/>
      <c r="C286" s="27"/>
      <c r="D286" s="117">
        <v>680000.31099999999</v>
      </c>
      <c r="E286" s="116" t="s">
        <v>139</v>
      </c>
      <c r="F286" s="67"/>
      <c r="G286" s="64" t="s">
        <v>822</v>
      </c>
      <c r="H286" s="138"/>
      <c r="I286" s="137"/>
      <c r="L286" s="137"/>
      <c r="M286" s="137"/>
      <c r="N286" s="137"/>
      <c r="O286" s="137"/>
      <c r="Q286" s="137"/>
      <c r="R286" s="137"/>
      <c r="S286" s="137"/>
      <c r="T286" s="137"/>
    </row>
    <row r="287" spans="1:20" x14ac:dyDescent="0.3">
      <c r="A287" s="117" t="s">
        <v>138</v>
      </c>
      <c r="B287" s="27"/>
      <c r="C287" s="27"/>
      <c r="D287" s="117">
        <v>680000.31200000003</v>
      </c>
      <c r="E287" s="116" t="s">
        <v>139</v>
      </c>
      <c r="F287" s="67"/>
      <c r="G287" s="64" t="s">
        <v>823</v>
      </c>
      <c r="H287" s="138"/>
      <c r="I287" s="137"/>
      <c r="L287" s="137"/>
      <c r="M287" s="137"/>
      <c r="N287" s="137"/>
      <c r="O287" s="137"/>
      <c r="Q287" s="137"/>
      <c r="R287" s="137"/>
      <c r="S287" s="137"/>
      <c r="T287" s="137"/>
    </row>
    <row r="288" spans="1:20" x14ac:dyDescent="0.3">
      <c r="A288" s="117" t="s">
        <v>138</v>
      </c>
      <c r="B288" s="27"/>
      <c r="C288" s="27"/>
      <c r="D288" s="117">
        <v>680000.31299999997</v>
      </c>
      <c r="E288" s="116" t="s">
        <v>139</v>
      </c>
      <c r="F288" s="67"/>
      <c r="G288" s="64" t="s">
        <v>824</v>
      </c>
      <c r="H288" s="138"/>
      <c r="I288" s="137"/>
      <c r="L288" s="137"/>
      <c r="M288" s="137"/>
      <c r="N288" s="137"/>
      <c r="O288" s="137"/>
      <c r="Q288" s="137"/>
      <c r="R288" s="137"/>
      <c r="S288" s="137"/>
      <c r="T288" s="137"/>
    </row>
    <row r="289" spans="1:20" x14ac:dyDescent="0.3">
      <c r="A289" s="117" t="s">
        <v>138</v>
      </c>
      <c r="B289" s="27"/>
      <c r="C289" s="27"/>
      <c r="D289" s="117">
        <v>680000.31400000001</v>
      </c>
      <c r="E289" s="116" t="s">
        <v>139</v>
      </c>
      <c r="F289" s="67"/>
      <c r="G289" s="64" t="s">
        <v>825</v>
      </c>
      <c r="H289" s="138"/>
      <c r="I289" s="137"/>
      <c r="L289" s="137"/>
      <c r="M289" s="137"/>
      <c r="N289" s="137"/>
      <c r="O289" s="137"/>
      <c r="Q289" s="137"/>
      <c r="R289" s="137"/>
      <c r="S289" s="137"/>
      <c r="T289" s="137"/>
    </row>
    <row r="290" spans="1:20" x14ac:dyDescent="0.3">
      <c r="A290" s="117" t="s">
        <v>138</v>
      </c>
      <c r="B290" s="27"/>
      <c r="C290" s="27"/>
      <c r="D290" s="117">
        <v>680000.31499999994</v>
      </c>
      <c r="E290" s="116" t="s">
        <v>139</v>
      </c>
      <c r="F290" s="67"/>
      <c r="G290" s="64" t="s">
        <v>826</v>
      </c>
      <c r="H290" s="138"/>
      <c r="I290" s="137"/>
      <c r="L290" s="137"/>
      <c r="M290" s="137"/>
      <c r="N290" s="137"/>
      <c r="O290" s="137"/>
      <c r="Q290" s="137"/>
      <c r="R290" s="137"/>
      <c r="S290" s="137"/>
      <c r="T290" s="137"/>
    </row>
    <row r="291" spans="1:20" x14ac:dyDescent="0.3">
      <c r="A291" s="117" t="s">
        <v>138</v>
      </c>
      <c r="B291" s="27"/>
      <c r="C291" s="27"/>
      <c r="D291" s="117">
        <v>680000.31599999999</v>
      </c>
      <c r="E291" s="116" t="s">
        <v>139</v>
      </c>
      <c r="F291" s="67"/>
      <c r="G291" s="64" t="s">
        <v>827</v>
      </c>
      <c r="H291" s="138"/>
      <c r="I291" s="137"/>
      <c r="L291" s="137"/>
      <c r="M291" s="137"/>
      <c r="N291" s="137"/>
      <c r="O291" s="137"/>
      <c r="Q291" s="137"/>
      <c r="R291" s="137"/>
      <c r="S291" s="137"/>
      <c r="T291" s="137"/>
    </row>
    <row r="292" spans="1:20" x14ac:dyDescent="0.3">
      <c r="A292" s="117" t="s">
        <v>138</v>
      </c>
      <c r="B292" s="27"/>
      <c r="C292" s="27"/>
      <c r="D292" s="117">
        <v>680000.31700000004</v>
      </c>
      <c r="E292" s="116" t="s">
        <v>139</v>
      </c>
      <c r="F292" s="67"/>
      <c r="G292" s="64" t="s">
        <v>828</v>
      </c>
      <c r="H292" s="138"/>
      <c r="I292" s="137"/>
      <c r="L292" s="137"/>
      <c r="M292" s="137"/>
      <c r="N292" s="137"/>
      <c r="O292" s="137"/>
      <c r="Q292" s="137"/>
      <c r="R292" s="137"/>
      <c r="S292" s="137"/>
      <c r="T292" s="137"/>
    </row>
    <row r="293" spans="1:20" x14ac:dyDescent="0.3">
      <c r="A293" s="117" t="s">
        <v>138</v>
      </c>
      <c r="B293" s="27"/>
      <c r="C293" s="27"/>
      <c r="D293" s="117">
        <v>680000.31799999997</v>
      </c>
      <c r="E293" s="116" t="s">
        <v>139</v>
      </c>
      <c r="F293" s="67"/>
      <c r="G293" s="64" t="s">
        <v>829</v>
      </c>
      <c r="H293" s="138"/>
      <c r="I293" s="137"/>
      <c r="L293" s="137"/>
      <c r="M293" s="137"/>
      <c r="N293" s="137"/>
      <c r="O293" s="137"/>
      <c r="Q293" s="137"/>
      <c r="R293" s="137"/>
      <c r="S293" s="137"/>
      <c r="T293" s="137"/>
    </row>
    <row r="294" spans="1:20" x14ac:dyDescent="0.3">
      <c r="A294" s="117" t="s">
        <v>138</v>
      </c>
      <c r="B294" s="27"/>
      <c r="C294" s="27"/>
      <c r="D294" s="117">
        <v>680000.9</v>
      </c>
      <c r="E294" s="116" t="s">
        <v>139</v>
      </c>
      <c r="F294" s="67"/>
      <c r="G294" s="64" t="s">
        <v>830</v>
      </c>
      <c r="H294" s="138"/>
      <c r="I294" s="137"/>
      <c r="L294" s="137"/>
      <c r="M294" s="137"/>
      <c r="N294" s="137"/>
      <c r="O294" s="137"/>
      <c r="Q294" s="137"/>
      <c r="R294" s="137"/>
      <c r="S294" s="137"/>
      <c r="T294" s="137"/>
    </row>
    <row r="295" spans="1:20" x14ac:dyDescent="0.3">
      <c r="A295" s="158"/>
      <c r="B295" s="159" t="s">
        <v>138</v>
      </c>
      <c r="C295" s="175"/>
      <c r="D295" s="160">
        <v>680000.90009999997</v>
      </c>
      <c r="E295" s="182" t="s">
        <v>139</v>
      </c>
      <c r="F295" s="158"/>
      <c r="G295" s="161" t="s">
        <v>831</v>
      </c>
      <c r="H295" s="138"/>
      <c r="I295" s="137"/>
      <c r="L295" s="137"/>
      <c r="M295" s="137"/>
      <c r="N295" s="137"/>
      <c r="O295" s="137"/>
      <c r="Q295" s="137"/>
      <c r="R295" s="137"/>
      <c r="S295" s="137"/>
      <c r="T295" s="137"/>
    </row>
    <row r="296" spans="1:20" x14ac:dyDescent="0.3">
      <c r="A296" s="158"/>
      <c r="B296" s="159" t="s">
        <v>138</v>
      </c>
      <c r="C296" s="175"/>
      <c r="D296" s="167">
        <v>680000.902</v>
      </c>
      <c r="E296" s="182" t="s">
        <v>139</v>
      </c>
      <c r="F296" s="158"/>
      <c r="G296" s="166" t="s">
        <v>832</v>
      </c>
      <c r="H296" s="138"/>
      <c r="I296" s="137"/>
      <c r="L296" s="137"/>
      <c r="M296" s="137"/>
      <c r="N296" s="137"/>
      <c r="O296" s="137"/>
      <c r="Q296" s="137"/>
      <c r="R296" s="137"/>
      <c r="S296" s="137"/>
      <c r="T296" s="137"/>
    </row>
    <row r="297" spans="1:20" x14ac:dyDescent="0.3">
      <c r="A297" s="158"/>
      <c r="B297" s="159" t="s">
        <v>138</v>
      </c>
      <c r="C297" s="175"/>
      <c r="D297" s="160">
        <v>680000.95900000003</v>
      </c>
      <c r="E297" s="182" t="s">
        <v>139</v>
      </c>
      <c r="F297" s="158"/>
      <c r="G297" s="161" t="s">
        <v>833</v>
      </c>
      <c r="H297" s="138"/>
      <c r="I297" s="137"/>
      <c r="L297" s="137"/>
      <c r="M297" s="137"/>
      <c r="N297" s="137"/>
      <c r="O297" s="137"/>
      <c r="Q297" s="137"/>
      <c r="R297" s="137"/>
      <c r="S297" s="137"/>
      <c r="T297" s="137"/>
    </row>
    <row r="298" spans="1:20" x14ac:dyDescent="0.3">
      <c r="A298" s="158"/>
      <c r="B298" s="158"/>
      <c r="C298" s="159" t="s">
        <v>138</v>
      </c>
      <c r="D298" s="322">
        <v>680000.95900000003</v>
      </c>
      <c r="E298" s="182" t="s">
        <v>139</v>
      </c>
      <c r="F298" s="158"/>
      <c r="G298" s="325" t="s">
        <v>830</v>
      </c>
      <c r="H298" s="138"/>
      <c r="I298" s="137"/>
      <c r="L298" s="137"/>
      <c r="M298" s="137"/>
      <c r="N298" s="137"/>
      <c r="O298" s="137"/>
      <c r="Q298" s="137"/>
      <c r="R298" s="137"/>
      <c r="S298" s="137"/>
      <c r="T298" s="137"/>
    </row>
    <row r="299" spans="1:20" ht="28.8" x14ac:dyDescent="0.3">
      <c r="A299" s="158"/>
      <c r="B299" s="159" t="s">
        <v>138</v>
      </c>
      <c r="C299" s="158"/>
      <c r="D299" s="322">
        <v>685000.02800000005</v>
      </c>
      <c r="E299" s="182" t="s">
        <v>139</v>
      </c>
      <c r="F299" s="158"/>
      <c r="G299" s="325" t="s">
        <v>834</v>
      </c>
      <c r="H299" s="138"/>
      <c r="I299" s="137"/>
      <c r="L299" s="137"/>
      <c r="M299" s="137"/>
      <c r="N299" s="137"/>
      <c r="O299" s="137"/>
      <c r="Q299" s="137"/>
      <c r="R299" s="137"/>
      <c r="S299" s="137"/>
      <c r="T299" s="137"/>
    </row>
    <row r="300" spans="1:20" x14ac:dyDescent="0.3">
      <c r="A300" s="117" t="s">
        <v>138</v>
      </c>
      <c r="B300" s="27"/>
      <c r="C300" s="27"/>
      <c r="D300" s="117">
        <v>685000.03</v>
      </c>
      <c r="E300" s="116" t="s">
        <v>139</v>
      </c>
      <c r="F300" s="67"/>
      <c r="G300" s="64" t="s">
        <v>835</v>
      </c>
      <c r="H300" s="138"/>
      <c r="I300" s="137"/>
      <c r="L300" s="137"/>
      <c r="M300" s="137"/>
      <c r="N300" s="137"/>
      <c r="O300" s="137"/>
      <c r="Q300" s="137"/>
      <c r="R300" s="137"/>
      <c r="S300" s="137"/>
      <c r="T300" s="137"/>
    </row>
    <row r="301" spans="1:20" x14ac:dyDescent="0.3">
      <c r="A301" s="117" t="s">
        <v>138</v>
      </c>
      <c r="B301" s="27"/>
      <c r="C301" s="27"/>
      <c r="D301" s="117">
        <v>685000.08</v>
      </c>
      <c r="E301" s="116" t="s">
        <v>139</v>
      </c>
      <c r="F301" s="67"/>
      <c r="G301" s="64" t="s">
        <v>836</v>
      </c>
      <c r="H301" s="138"/>
      <c r="I301" s="137"/>
      <c r="L301" s="137"/>
      <c r="M301" s="137"/>
      <c r="N301" s="137"/>
      <c r="O301" s="137"/>
      <c r="Q301" s="137"/>
      <c r="R301" s="137"/>
      <c r="S301" s="137"/>
      <c r="T301" s="137"/>
    </row>
    <row r="302" spans="1:20" x14ac:dyDescent="0.3">
      <c r="A302" s="117" t="s">
        <v>138</v>
      </c>
      <c r="B302" s="27"/>
      <c r="C302" s="27"/>
      <c r="D302" s="117">
        <v>685000.9</v>
      </c>
      <c r="E302" s="116" t="s">
        <v>139</v>
      </c>
      <c r="F302" s="67"/>
      <c r="G302" s="64" t="s">
        <v>837</v>
      </c>
      <c r="H302" s="138"/>
      <c r="I302" s="137"/>
      <c r="L302" s="137"/>
      <c r="M302" s="137"/>
      <c r="N302" s="137"/>
      <c r="O302" s="137"/>
      <c r="Q302" s="137"/>
      <c r="R302" s="137"/>
      <c r="S302" s="137"/>
      <c r="T302" s="137"/>
    </row>
    <row r="303" spans="1:20" x14ac:dyDescent="0.3">
      <c r="A303" s="158"/>
      <c r="B303" s="159" t="s">
        <v>138</v>
      </c>
      <c r="C303" s="175"/>
      <c r="D303" s="160">
        <v>690000.19059999997</v>
      </c>
      <c r="E303" s="182" t="s">
        <v>139</v>
      </c>
      <c r="F303" s="158"/>
      <c r="G303" s="178" t="s">
        <v>838</v>
      </c>
      <c r="H303" s="138"/>
      <c r="I303" s="137"/>
      <c r="L303" s="137"/>
      <c r="M303" s="137"/>
      <c r="N303" s="137"/>
      <c r="O303" s="137"/>
      <c r="Q303" s="137"/>
      <c r="R303" s="137"/>
      <c r="S303" s="137"/>
      <c r="T303" s="137"/>
    </row>
    <row r="304" spans="1:20" x14ac:dyDescent="0.3">
      <c r="A304" s="158"/>
      <c r="B304" s="159" t="s">
        <v>138</v>
      </c>
      <c r="C304" s="175"/>
      <c r="D304" s="160">
        <v>690000.19090000005</v>
      </c>
      <c r="E304" s="182" t="s">
        <v>139</v>
      </c>
      <c r="F304" s="158"/>
      <c r="G304" s="176" t="s">
        <v>839</v>
      </c>
      <c r="H304" s="138"/>
      <c r="I304" s="137"/>
      <c r="L304" s="137"/>
      <c r="M304" s="137"/>
      <c r="N304" s="137"/>
      <c r="O304" s="137"/>
      <c r="Q304" s="137"/>
      <c r="R304" s="137"/>
      <c r="S304" s="137"/>
      <c r="T304" s="137"/>
    </row>
    <row r="305" spans="1:20" x14ac:dyDescent="0.3">
      <c r="A305" s="117" t="s">
        <v>138</v>
      </c>
      <c r="B305" s="27"/>
      <c r="C305" s="27"/>
      <c r="D305" s="117">
        <v>690000.9</v>
      </c>
      <c r="E305" s="116" t="s">
        <v>139</v>
      </c>
      <c r="F305" s="67"/>
      <c r="G305" s="64" t="s">
        <v>840</v>
      </c>
      <c r="H305" s="138"/>
      <c r="I305" s="137"/>
      <c r="L305" s="137"/>
      <c r="M305" s="137"/>
      <c r="N305" s="137"/>
      <c r="O305" s="137"/>
      <c r="Q305" s="137"/>
      <c r="R305" s="137"/>
      <c r="S305" s="137"/>
      <c r="T305" s="137"/>
    </row>
    <row r="306" spans="1:20" x14ac:dyDescent="0.3">
      <c r="A306" s="158"/>
      <c r="B306" s="159" t="s">
        <v>138</v>
      </c>
      <c r="C306" s="175"/>
      <c r="D306" s="160">
        <v>690000.902</v>
      </c>
      <c r="E306" s="182" t="s">
        <v>139</v>
      </c>
      <c r="F306" s="158"/>
      <c r="G306" s="166" t="s">
        <v>841</v>
      </c>
      <c r="H306" s="138"/>
      <c r="I306" s="137"/>
      <c r="L306" s="137"/>
      <c r="M306" s="137"/>
      <c r="N306" s="137"/>
      <c r="O306" s="137"/>
      <c r="Q306" s="137"/>
      <c r="R306" s="137"/>
      <c r="S306" s="137"/>
      <c r="T306" s="137"/>
    </row>
    <row r="307" spans="1:20" s="137" customFormat="1" x14ac:dyDescent="0.3">
      <c r="A307" s="117" t="s">
        <v>138</v>
      </c>
      <c r="B307" s="27"/>
      <c r="C307" s="27"/>
      <c r="D307" s="117">
        <v>693000.9</v>
      </c>
      <c r="E307" s="116" t="s">
        <v>139</v>
      </c>
      <c r="F307" s="67"/>
      <c r="G307" s="64" t="s">
        <v>842</v>
      </c>
      <c r="H307" s="138"/>
      <c r="P307" s="2"/>
    </row>
    <row r="308" spans="1:20" x14ac:dyDescent="0.3">
      <c r="A308" s="158"/>
      <c r="B308" s="159" t="s">
        <v>138</v>
      </c>
      <c r="C308" s="175"/>
      <c r="D308" s="160">
        <v>711000.01</v>
      </c>
      <c r="E308" s="182" t="s">
        <v>139</v>
      </c>
      <c r="F308" s="158"/>
      <c r="G308" s="166" t="s">
        <v>843</v>
      </c>
      <c r="H308" s="138"/>
      <c r="I308" s="137"/>
      <c r="L308" s="137"/>
      <c r="M308" s="137"/>
      <c r="N308" s="137"/>
      <c r="O308" s="137"/>
      <c r="Q308" s="137"/>
      <c r="R308" s="137"/>
      <c r="S308" s="137"/>
      <c r="T308" s="137"/>
    </row>
    <row r="309" spans="1:20" x14ac:dyDescent="0.3">
      <c r="A309" s="158"/>
      <c r="B309" s="159" t="s">
        <v>138</v>
      </c>
      <c r="C309" s="175"/>
      <c r="D309" s="160">
        <v>711000.02</v>
      </c>
      <c r="E309" s="182" t="s">
        <v>139</v>
      </c>
      <c r="F309" s="158"/>
      <c r="G309" s="166" t="s">
        <v>844</v>
      </c>
      <c r="H309" s="138"/>
      <c r="I309" s="137"/>
      <c r="L309" s="137"/>
      <c r="M309" s="137"/>
      <c r="N309" s="137"/>
      <c r="O309" s="137"/>
      <c r="Q309" s="137"/>
      <c r="R309" s="137"/>
      <c r="S309" s="137"/>
      <c r="T309" s="137"/>
    </row>
    <row r="310" spans="1:20" s="137" customFormat="1" x14ac:dyDescent="0.3">
      <c r="A310" s="119" t="s">
        <v>138</v>
      </c>
      <c r="B310" s="194"/>
      <c r="C310" s="337"/>
      <c r="D310" s="256">
        <v>711000.03</v>
      </c>
      <c r="E310" s="333" t="s">
        <v>139</v>
      </c>
      <c r="F310" s="84"/>
      <c r="G310" s="342" t="s">
        <v>621</v>
      </c>
      <c r="H310" s="138"/>
      <c r="P310" s="2"/>
    </row>
    <row r="311" spans="1:20" x14ac:dyDescent="0.3">
      <c r="A311" s="117" t="s">
        <v>138</v>
      </c>
      <c r="B311" s="27"/>
      <c r="C311" s="27"/>
      <c r="D311" s="117">
        <v>711000.7</v>
      </c>
      <c r="E311" s="116" t="s">
        <v>139</v>
      </c>
      <c r="F311" s="67"/>
      <c r="G311" s="64" t="s">
        <v>1177</v>
      </c>
      <c r="H311" s="138"/>
      <c r="I311" s="137"/>
      <c r="L311" s="137"/>
      <c r="M311" s="137"/>
      <c r="N311" s="137"/>
      <c r="O311" s="137"/>
      <c r="Q311" s="137"/>
      <c r="R311" s="137"/>
      <c r="S311" s="137"/>
      <c r="T311" s="137"/>
    </row>
    <row r="312" spans="1:20" s="137" customFormat="1" x14ac:dyDescent="0.3">
      <c r="A312" s="117" t="s">
        <v>138</v>
      </c>
      <c r="B312" s="27"/>
      <c r="C312" s="27"/>
      <c r="D312" s="117">
        <v>711000.71</v>
      </c>
      <c r="E312" s="116" t="s">
        <v>139</v>
      </c>
      <c r="F312" s="67"/>
      <c r="G312" s="64" t="s">
        <v>847</v>
      </c>
      <c r="H312" s="138"/>
      <c r="P312" s="2"/>
    </row>
    <row r="313" spans="1:20" x14ac:dyDescent="0.3">
      <c r="A313" s="158"/>
      <c r="B313" s="159" t="s">
        <v>138</v>
      </c>
      <c r="C313" s="175"/>
      <c r="D313" s="160">
        <v>711000.70299999998</v>
      </c>
      <c r="E313" s="182" t="s">
        <v>139</v>
      </c>
      <c r="F313" s="158"/>
      <c r="G313" s="166" t="s">
        <v>848</v>
      </c>
      <c r="H313" s="138"/>
      <c r="I313" s="137"/>
      <c r="L313" s="137"/>
      <c r="M313" s="137"/>
      <c r="N313" s="137"/>
      <c r="O313" s="137"/>
      <c r="Q313" s="137"/>
      <c r="R313" s="137"/>
      <c r="S313" s="137"/>
      <c r="T313" s="137"/>
    </row>
    <row r="314" spans="1:20" x14ac:dyDescent="0.3">
      <c r="A314" s="117" t="s">
        <v>138</v>
      </c>
      <c r="B314" s="27"/>
      <c r="C314" s="27"/>
      <c r="D314" s="117">
        <v>711000.75</v>
      </c>
      <c r="E314" s="116" t="s">
        <v>139</v>
      </c>
      <c r="F314" s="67"/>
      <c r="G314" s="64" t="s">
        <v>1178</v>
      </c>
      <c r="H314" s="138"/>
      <c r="I314" s="137"/>
      <c r="L314" s="137"/>
      <c r="M314" s="137"/>
      <c r="N314" s="137"/>
      <c r="O314" s="137"/>
      <c r="Q314" s="137"/>
      <c r="R314" s="137"/>
      <c r="S314" s="137"/>
      <c r="T314" s="137"/>
    </row>
    <row r="315" spans="1:20" x14ac:dyDescent="0.3">
      <c r="A315" s="158"/>
      <c r="B315" s="159" t="s">
        <v>138</v>
      </c>
      <c r="C315" s="175"/>
      <c r="D315" s="160">
        <v>711000.75100000005</v>
      </c>
      <c r="E315" s="182" t="s">
        <v>139</v>
      </c>
      <c r="F315" s="158"/>
      <c r="G315" s="166" t="s">
        <v>850</v>
      </c>
      <c r="H315" s="138"/>
      <c r="I315" s="137"/>
      <c r="L315" s="137"/>
      <c r="M315" s="137"/>
      <c r="N315" s="137"/>
      <c r="O315" s="137"/>
      <c r="Q315" s="137"/>
      <c r="R315" s="137"/>
      <c r="S315" s="137"/>
      <c r="T315" s="137"/>
    </row>
    <row r="316" spans="1:20" s="137" customFormat="1" x14ac:dyDescent="0.3">
      <c r="A316" s="117" t="s">
        <v>138</v>
      </c>
      <c r="B316" s="27"/>
      <c r="C316" s="27"/>
      <c r="D316" s="117">
        <v>711000.8</v>
      </c>
      <c r="E316" s="116" t="s">
        <v>139</v>
      </c>
      <c r="F316" s="67"/>
      <c r="G316" s="330" t="s">
        <v>851</v>
      </c>
      <c r="H316" s="138"/>
      <c r="P316" s="2"/>
    </row>
    <row r="317" spans="1:20" x14ac:dyDescent="0.3">
      <c r="A317" s="117" t="s">
        <v>138</v>
      </c>
      <c r="B317" s="27"/>
      <c r="C317" s="27"/>
      <c r="D317" s="117">
        <v>711000.9</v>
      </c>
      <c r="E317" s="116" t="s">
        <v>139</v>
      </c>
      <c r="F317" s="67"/>
      <c r="G317" s="64" t="s">
        <v>852</v>
      </c>
      <c r="H317" s="138"/>
      <c r="I317" s="137"/>
      <c r="L317" s="137"/>
      <c r="M317" s="137"/>
      <c r="N317" s="137"/>
      <c r="O317" s="137"/>
      <c r="Q317" s="137"/>
      <c r="R317" s="137"/>
      <c r="S317" s="137"/>
      <c r="T317" s="137"/>
    </row>
    <row r="318" spans="1:20" x14ac:dyDescent="0.3">
      <c r="A318" s="158"/>
      <c r="B318" s="159" t="s">
        <v>138</v>
      </c>
      <c r="C318" s="175"/>
      <c r="D318" s="160">
        <v>711000.90099999995</v>
      </c>
      <c r="E318" s="182" t="s">
        <v>139</v>
      </c>
      <c r="F318" s="158"/>
      <c r="G318" s="166" t="s">
        <v>853</v>
      </c>
      <c r="H318" s="138"/>
      <c r="I318" s="137"/>
      <c r="L318" s="137"/>
      <c r="M318" s="137"/>
      <c r="N318" s="137"/>
      <c r="O318" s="137"/>
      <c r="Q318" s="137"/>
      <c r="R318" s="137"/>
      <c r="S318" s="137"/>
      <c r="T318" s="137"/>
    </row>
    <row r="319" spans="1:20" x14ac:dyDescent="0.3">
      <c r="A319" s="158"/>
      <c r="B319" s="159" t="s">
        <v>138</v>
      </c>
      <c r="C319" s="175"/>
      <c r="D319" s="160">
        <v>711000.90300000005</v>
      </c>
      <c r="E319" s="182" t="s">
        <v>139</v>
      </c>
      <c r="F319" s="158"/>
      <c r="G319" s="166" t="s">
        <v>854</v>
      </c>
      <c r="H319" s="138"/>
      <c r="I319" s="137"/>
      <c r="L319" s="137"/>
      <c r="M319" s="137"/>
      <c r="N319" s="137"/>
      <c r="O319" s="137"/>
      <c r="Q319" s="137"/>
      <c r="R319" s="137"/>
      <c r="S319" s="137"/>
      <c r="T319" s="137"/>
    </row>
    <row r="320" spans="1:20" x14ac:dyDescent="0.3">
      <c r="A320" s="117" t="s">
        <v>138</v>
      </c>
      <c r="B320" s="27"/>
      <c r="C320" s="27"/>
      <c r="D320" s="117">
        <v>711100.9</v>
      </c>
      <c r="E320" s="116" t="s">
        <v>139</v>
      </c>
      <c r="F320" s="67"/>
      <c r="G320" s="64" t="s">
        <v>855</v>
      </c>
      <c r="H320" s="138"/>
      <c r="I320" s="137"/>
      <c r="L320" s="137"/>
      <c r="M320" s="137"/>
      <c r="N320" s="137"/>
      <c r="O320" s="137"/>
      <c r="Q320" s="137"/>
      <c r="R320" s="137"/>
      <c r="S320" s="137"/>
      <c r="T320" s="137"/>
    </row>
    <row r="321" spans="1:20" x14ac:dyDescent="0.3">
      <c r="A321" s="158"/>
      <c r="B321" s="159" t="s">
        <v>138</v>
      </c>
      <c r="C321" s="175"/>
      <c r="D321" s="160">
        <v>711100.90300000005</v>
      </c>
      <c r="E321" s="182" t="s">
        <v>139</v>
      </c>
      <c r="F321" s="158"/>
      <c r="G321" s="166" t="s">
        <v>856</v>
      </c>
      <c r="H321" s="138"/>
      <c r="I321" s="137"/>
      <c r="L321" s="137"/>
      <c r="M321" s="137"/>
      <c r="N321" s="137"/>
      <c r="O321" s="137"/>
      <c r="Q321" s="137"/>
      <c r="R321" s="137"/>
      <c r="S321" s="137"/>
      <c r="T321" s="137"/>
    </row>
    <row r="322" spans="1:20" x14ac:dyDescent="0.3">
      <c r="A322" s="117" t="s">
        <v>138</v>
      </c>
      <c r="B322" s="27"/>
      <c r="C322" s="27"/>
      <c r="D322" s="117">
        <v>711200.9</v>
      </c>
      <c r="E322" s="116" t="s">
        <v>139</v>
      </c>
      <c r="F322" s="67"/>
      <c r="G322" s="64" t="s">
        <v>857</v>
      </c>
      <c r="H322" s="138"/>
      <c r="I322" s="137"/>
      <c r="L322" s="137"/>
      <c r="M322" s="137"/>
      <c r="N322" s="137"/>
      <c r="O322" s="137"/>
      <c r="Q322" s="137"/>
      <c r="R322" s="137"/>
      <c r="S322" s="137"/>
      <c r="T322" s="137"/>
    </row>
    <row r="323" spans="1:20" x14ac:dyDescent="0.3">
      <c r="A323" s="117" t="s">
        <v>138</v>
      </c>
      <c r="B323" s="27"/>
      <c r="C323" s="27"/>
      <c r="D323" s="117">
        <v>717100.9</v>
      </c>
      <c r="E323" s="116" t="s">
        <v>139</v>
      </c>
      <c r="F323" s="67"/>
      <c r="G323" s="64" t="s">
        <v>858</v>
      </c>
      <c r="H323" s="138"/>
      <c r="I323" s="137"/>
      <c r="L323" s="137"/>
      <c r="M323" s="137"/>
      <c r="N323" s="137"/>
      <c r="O323" s="137"/>
      <c r="Q323" s="137"/>
      <c r="R323" s="137"/>
      <c r="S323" s="137"/>
      <c r="T323" s="137"/>
    </row>
    <row r="324" spans="1:20" x14ac:dyDescent="0.3">
      <c r="A324" s="117" t="s">
        <v>138</v>
      </c>
      <c r="B324" s="27"/>
      <c r="C324" s="27"/>
      <c r="D324" s="117">
        <v>717200.9</v>
      </c>
      <c r="E324" s="116" t="s">
        <v>139</v>
      </c>
      <c r="F324" s="67"/>
      <c r="G324" s="64" t="s">
        <v>859</v>
      </c>
      <c r="H324" s="138"/>
      <c r="I324" s="137"/>
      <c r="L324" s="137"/>
      <c r="M324" s="137"/>
      <c r="N324" s="137"/>
      <c r="O324" s="137"/>
      <c r="Q324" s="137"/>
      <c r="R324" s="137"/>
      <c r="S324" s="137"/>
      <c r="T324" s="137"/>
    </row>
    <row r="325" spans="1:20" x14ac:dyDescent="0.3">
      <c r="A325" s="117" t="s">
        <v>138</v>
      </c>
      <c r="B325" s="27"/>
      <c r="C325" s="27"/>
      <c r="D325" s="117">
        <v>718000.9</v>
      </c>
      <c r="E325" s="116" t="s">
        <v>139</v>
      </c>
      <c r="F325" s="67"/>
      <c r="G325" s="64" t="s">
        <v>860</v>
      </c>
      <c r="H325" s="138"/>
      <c r="I325" s="137"/>
      <c r="L325" s="137"/>
      <c r="M325" s="137"/>
      <c r="N325" s="137"/>
      <c r="O325" s="137"/>
      <c r="Q325" s="137"/>
      <c r="R325" s="137"/>
      <c r="S325" s="137"/>
      <c r="T325" s="137"/>
    </row>
    <row r="326" spans="1:20" x14ac:dyDescent="0.3">
      <c r="A326" s="158"/>
      <c r="B326" s="159" t="s">
        <v>138</v>
      </c>
      <c r="C326" s="175"/>
      <c r="D326" s="164">
        <v>718000.90099999995</v>
      </c>
      <c r="E326" s="182" t="s">
        <v>139</v>
      </c>
      <c r="F326" s="158"/>
      <c r="G326" s="165" t="s">
        <v>861</v>
      </c>
      <c r="H326" s="138"/>
      <c r="I326" s="137"/>
      <c r="L326" s="137"/>
      <c r="M326" s="137"/>
      <c r="N326" s="137"/>
      <c r="O326" s="137"/>
      <c r="Q326" s="137"/>
      <c r="R326" s="137"/>
      <c r="S326" s="137"/>
      <c r="T326" s="137"/>
    </row>
    <row r="327" spans="1:20" x14ac:dyDescent="0.3">
      <c r="A327" s="158"/>
      <c r="B327" s="159" t="s">
        <v>138</v>
      </c>
      <c r="C327" s="175"/>
      <c r="D327" s="160">
        <v>718000.90300000005</v>
      </c>
      <c r="E327" s="182" t="s">
        <v>139</v>
      </c>
      <c r="F327" s="158"/>
      <c r="G327" s="166" t="s">
        <v>862</v>
      </c>
      <c r="H327" s="138"/>
      <c r="I327" s="137"/>
      <c r="L327" s="137"/>
      <c r="M327" s="137"/>
      <c r="N327" s="137"/>
      <c r="O327" s="137"/>
      <c r="Q327" s="137"/>
      <c r="R327" s="137"/>
      <c r="S327" s="137"/>
      <c r="T327" s="137"/>
    </row>
    <row r="328" spans="1:20" x14ac:dyDescent="0.3">
      <c r="A328" s="158"/>
      <c r="B328" s="159" t="s">
        <v>138</v>
      </c>
      <c r="C328" s="175"/>
      <c r="D328" s="160">
        <v>719000.00100000005</v>
      </c>
      <c r="E328" s="182" t="s">
        <v>139</v>
      </c>
      <c r="F328" s="158"/>
      <c r="G328" s="166" t="s">
        <v>863</v>
      </c>
      <c r="H328" s="138"/>
      <c r="I328" s="137"/>
      <c r="L328" s="137"/>
      <c r="M328" s="137"/>
      <c r="N328" s="137"/>
      <c r="O328" s="137"/>
      <c r="Q328" s="137"/>
      <c r="R328" s="137"/>
      <c r="S328" s="137"/>
      <c r="T328" s="137"/>
    </row>
    <row r="329" spans="1:20" x14ac:dyDescent="0.3">
      <c r="A329" s="117" t="s">
        <v>138</v>
      </c>
      <c r="B329" s="27"/>
      <c r="C329" s="27"/>
      <c r="D329" s="117">
        <v>719000.01</v>
      </c>
      <c r="E329" s="116" t="s">
        <v>139</v>
      </c>
      <c r="F329" s="67"/>
      <c r="G329" s="64" t="s">
        <v>864</v>
      </c>
      <c r="H329" s="138"/>
      <c r="I329" s="137"/>
      <c r="L329" s="137"/>
      <c r="M329" s="137"/>
      <c r="N329" s="137"/>
      <c r="O329" s="137"/>
      <c r="Q329" s="137"/>
      <c r="R329" s="137"/>
      <c r="S329" s="137"/>
      <c r="T329" s="137"/>
    </row>
    <row r="330" spans="1:20" x14ac:dyDescent="0.3">
      <c r="A330" s="117" t="s">
        <v>138</v>
      </c>
      <c r="B330" s="27"/>
      <c r="C330" s="27"/>
      <c r="D330" s="117">
        <v>719000.03</v>
      </c>
      <c r="E330" s="116" t="s">
        <v>139</v>
      </c>
      <c r="F330" s="67"/>
      <c r="G330" s="64" t="s">
        <v>865</v>
      </c>
      <c r="H330" s="138"/>
      <c r="I330" s="137"/>
      <c r="L330" s="137"/>
      <c r="M330" s="137"/>
      <c r="N330" s="137"/>
      <c r="O330" s="137"/>
      <c r="Q330" s="137"/>
      <c r="R330" s="137"/>
      <c r="S330" s="137"/>
      <c r="T330" s="137"/>
    </row>
    <row r="331" spans="1:20" s="137" customFormat="1" x14ac:dyDescent="0.3">
      <c r="A331" s="117" t="s">
        <v>138</v>
      </c>
      <c r="B331" s="27"/>
      <c r="C331" s="27"/>
      <c r="D331" s="117">
        <v>719000.04</v>
      </c>
      <c r="E331" s="116" t="s">
        <v>139</v>
      </c>
      <c r="F331" s="67"/>
      <c r="G331" s="64" t="s">
        <v>866</v>
      </c>
      <c r="H331" s="138"/>
      <c r="P331" s="2"/>
    </row>
    <row r="332" spans="1:20" s="137" customFormat="1" x14ac:dyDescent="0.3">
      <c r="A332" s="117" t="s">
        <v>138</v>
      </c>
      <c r="B332" s="27"/>
      <c r="C332" s="27"/>
      <c r="D332" s="117">
        <v>719000.05</v>
      </c>
      <c r="E332" s="116" t="s">
        <v>139</v>
      </c>
      <c r="F332" s="67"/>
      <c r="G332" s="64" t="s">
        <v>867</v>
      </c>
      <c r="H332" s="138"/>
      <c r="P332" s="2"/>
    </row>
    <row r="333" spans="1:20" x14ac:dyDescent="0.3">
      <c r="A333" s="158"/>
      <c r="B333" s="159" t="s">
        <v>138</v>
      </c>
      <c r="C333" s="175"/>
      <c r="D333" s="160">
        <v>719000.2</v>
      </c>
      <c r="E333" s="182" t="s">
        <v>139</v>
      </c>
      <c r="F333" s="158"/>
      <c r="G333" s="161" t="s">
        <v>868</v>
      </c>
      <c r="H333" s="138"/>
      <c r="I333" s="137"/>
      <c r="L333" s="137"/>
      <c r="M333" s="137"/>
      <c r="N333" s="137"/>
      <c r="O333" s="137"/>
      <c r="Q333" s="137"/>
      <c r="R333" s="137"/>
      <c r="S333" s="137"/>
      <c r="T333" s="137"/>
    </row>
    <row r="334" spans="1:20" x14ac:dyDescent="0.3">
      <c r="A334" s="158"/>
      <c r="B334" s="159" t="s">
        <v>138</v>
      </c>
      <c r="C334" s="175"/>
      <c r="D334" s="160">
        <v>719000.51100000006</v>
      </c>
      <c r="E334" s="182" t="s">
        <v>139</v>
      </c>
      <c r="F334" s="158"/>
      <c r="G334" s="166" t="s">
        <v>869</v>
      </c>
      <c r="H334" s="138"/>
      <c r="I334" s="137"/>
      <c r="L334" s="137"/>
      <c r="M334" s="137"/>
      <c r="N334" s="137"/>
      <c r="O334" s="137"/>
      <c r="Q334" s="137"/>
      <c r="R334" s="137"/>
      <c r="S334" s="137"/>
      <c r="T334" s="137"/>
    </row>
    <row r="335" spans="1:20" x14ac:dyDescent="0.3">
      <c r="A335" s="158"/>
      <c r="B335" s="158"/>
      <c r="C335" s="159" t="s">
        <v>138</v>
      </c>
      <c r="D335" s="160">
        <v>719000.6666</v>
      </c>
      <c r="E335" s="182" t="s">
        <v>139</v>
      </c>
      <c r="F335" s="158"/>
      <c r="G335" s="161" t="s">
        <v>870</v>
      </c>
      <c r="H335" s="138"/>
      <c r="I335" s="137"/>
      <c r="L335" s="137"/>
      <c r="M335" s="137"/>
      <c r="N335" s="137"/>
      <c r="O335" s="137"/>
      <c r="Q335" s="137"/>
      <c r="R335" s="137"/>
      <c r="S335" s="137"/>
      <c r="T335" s="137"/>
    </row>
    <row r="336" spans="1:20" x14ac:dyDescent="0.3">
      <c r="A336" s="117" t="s">
        <v>138</v>
      </c>
      <c r="B336" s="27"/>
      <c r="C336" s="27"/>
      <c r="D336" s="117">
        <v>719000.7</v>
      </c>
      <c r="E336" s="116" t="s">
        <v>139</v>
      </c>
      <c r="F336" s="67"/>
      <c r="G336" s="64" t="s">
        <v>1179</v>
      </c>
      <c r="H336" s="138"/>
      <c r="I336" s="137"/>
      <c r="L336" s="137"/>
      <c r="M336" s="137"/>
      <c r="N336" s="137"/>
      <c r="O336" s="137"/>
      <c r="Q336" s="137"/>
      <c r="R336" s="137"/>
      <c r="S336" s="137"/>
      <c r="T336" s="137"/>
    </row>
    <row r="337" spans="1:20" s="137" customFormat="1" x14ac:dyDescent="0.3">
      <c r="A337" s="117" t="s">
        <v>138</v>
      </c>
      <c r="B337" s="27"/>
      <c r="C337" s="27"/>
      <c r="D337" s="117">
        <v>719000.71</v>
      </c>
      <c r="E337" s="116" t="s">
        <v>139</v>
      </c>
      <c r="F337" s="67"/>
      <c r="G337" s="64" t="s">
        <v>872</v>
      </c>
      <c r="H337" s="138"/>
      <c r="P337" s="2"/>
    </row>
    <row r="338" spans="1:20" x14ac:dyDescent="0.3">
      <c r="A338" s="158"/>
      <c r="B338" s="159" t="s">
        <v>138</v>
      </c>
      <c r="C338" s="175"/>
      <c r="D338" s="160">
        <v>719000.75100000005</v>
      </c>
      <c r="E338" s="182" t="s">
        <v>139</v>
      </c>
      <c r="F338" s="158"/>
      <c r="G338" s="166" t="s">
        <v>873</v>
      </c>
      <c r="H338" s="138"/>
      <c r="I338" s="137"/>
      <c r="L338" s="137"/>
      <c r="M338" s="137"/>
      <c r="N338" s="137"/>
      <c r="O338" s="137"/>
      <c r="Q338" s="137"/>
      <c r="R338" s="137"/>
      <c r="S338" s="137"/>
      <c r="T338" s="137"/>
    </row>
    <row r="339" spans="1:20" x14ac:dyDescent="0.3">
      <c r="A339" s="158"/>
      <c r="B339" s="159" t="s">
        <v>138</v>
      </c>
      <c r="C339" s="175"/>
      <c r="D339" s="160">
        <v>719000.75300000003</v>
      </c>
      <c r="E339" s="182" t="s">
        <v>139</v>
      </c>
      <c r="F339" s="158"/>
      <c r="G339" s="161" t="s">
        <v>874</v>
      </c>
      <c r="H339" s="138"/>
      <c r="I339" s="137"/>
      <c r="L339" s="137"/>
      <c r="M339" s="137"/>
      <c r="N339" s="137"/>
      <c r="O339" s="137"/>
      <c r="Q339" s="137"/>
      <c r="R339" s="137"/>
      <c r="S339" s="137"/>
      <c r="T339" s="137"/>
    </row>
    <row r="340" spans="1:20" s="137" customFormat="1" x14ac:dyDescent="0.3">
      <c r="A340" s="117" t="s">
        <v>138</v>
      </c>
      <c r="B340" s="27"/>
      <c r="C340" s="27"/>
      <c r="D340" s="117">
        <v>719000.8</v>
      </c>
      <c r="E340" s="116" t="s">
        <v>139</v>
      </c>
      <c r="F340" s="67"/>
      <c r="G340" s="330" t="s">
        <v>875</v>
      </c>
      <c r="H340" s="138"/>
      <c r="P340" s="2"/>
    </row>
    <row r="341" spans="1:20" x14ac:dyDescent="0.3">
      <c r="A341" s="117" t="s">
        <v>138</v>
      </c>
      <c r="B341" s="27"/>
      <c r="C341" s="27"/>
      <c r="D341" s="117">
        <v>719000.9</v>
      </c>
      <c r="E341" s="116" t="s">
        <v>139</v>
      </c>
      <c r="F341" s="67"/>
      <c r="G341" s="64" t="s">
        <v>876</v>
      </c>
      <c r="H341" s="138"/>
      <c r="I341" s="137"/>
      <c r="L341" s="137"/>
      <c r="M341" s="137"/>
      <c r="N341" s="137"/>
      <c r="O341" s="137"/>
      <c r="Q341" s="137"/>
      <c r="R341" s="137"/>
      <c r="S341" s="137"/>
      <c r="T341" s="137"/>
    </row>
    <row r="342" spans="1:20" x14ac:dyDescent="0.3">
      <c r="A342" s="158"/>
      <c r="B342" s="159" t="s">
        <v>138</v>
      </c>
      <c r="C342" s="175"/>
      <c r="D342" s="160">
        <v>719000.90099999995</v>
      </c>
      <c r="E342" s="182" t="s">
        <v>139</v>
      </c>
      <c r="F342" s="158"/>
      <c r="G342" s="166" t="s">
        <v>877</v>
      </c>
      <c r="H342" s="138"/>
      <c r="I342" s="137"/>
      <c r="L342" s="137"/>
      <c r="M342" s="137"/>
      <c r="N342" s="137"/>
      <c r="O342" s="137"/>
      <c r="Q342" s="137"/>
      <c r="R342" s="137"/>
      <c r="S342" s="137"/>
      <c r="T342" s="137"/>
    </row>
    <row r="343" spans="1:20" x14ac:dyDescent="0.3">
      <c r="A343" s="158"/>
      <c r="B343" s="159" t="s">
        <v>138</v>
      </c>
      <c r="C343" s="175"/>
      <c r="D343" s="160">
        <v>719000.90300000005</v>
      </c>
      <c r="E343" s="182" t="s">
        <v>139</v>
      </c>
      <c r="F343" s="158"/>
      <c r="G343" s="166" t="s">
        <v>878</v>
      </c>
      <c r="H343" s="138"/>
      <c r="I343" s="137"/>
      <c r="L343" s="137"/>
      <c r="M343" s="137"/>
      <c r="N343" s="137"/>
      <c r="O343" s="137"/>
      <c r="Q343" s="137"/>
      <c r="R343" s="137"/>
      <c r="S343" s="137"/>
      <c r="T343" s="137"/>
    </row>
    <row r="344" spans="1:20" x14ac:dyDescent="0.3">
      <c r="A344" s="158"/>
      <c r="B344" s="159" t="s">
        <v>138</v>
      </c>
      <c r="C344" s="175"/>
      <c r="D344" s="160">
        <v>721000.00100000005</v>
      </c>
      <c r="E344" s="182" t="s">
        <v>139</v>
      </c>
      <c r="F344" s="158"/>
      <c r="G344" s="166" t="s">
        <v>879</v>
      </c>
      <c r="H344" s="138"/>
      <c r="I344" s="137"/>
      <c r="L344" s="137"/>
      <c r="M344" s="137"/>
      <c r="N344" s="137"/>
      <c r="O344" s="137"/>
      <c r="Q344" s="137"/>
      <c r="R344" s="137"/>
      <c r="S344" s="137"/>
      <c r="T344" s="137"/>
    </row>
    <row r="345" spans="1:20" x14ac:dyDescent="0.3">
      <c r="A345" s="158"/>
      <c r="B345" s="159" t="s">
        <v>138</v>
      </c>
      <c r="C345" s="175"/>
      <c r="D345" s="160">
        <v>721000.00199999998</v>
      </c>
      <c r="E345" s="182" t="s">
        <v>139</v>
      </c>
      <c r="F345" s="158"/>
      <c r="G345" s="166" t="s">
        <v>880</v>
      </c>
      <c r="H345" s="138"/>
      <c r="I345" s="137"/>
      <c r="L345" s="137"/>
      <c r="M345" s="137"/>
      <c r="N345" s="137"/>
      <c r="O345" s="137"/>
      <c r="Q345" s="137"/>
      <c r="R345" s="137"/>
      <c r="S345" s="137"/>
      <c r="T345" s="137"/>
    </row>
    <row r="346" spans="1:20" x14ac:dyDescent="0.3">
      <c r="A346" s="117" t="s">
        <v>138</v>
      </c>
      <c r="B346" s="27"/>
      <c r="C346" s="27"/>
      <c r="D346" s="117">
        <v>721000.02</v>
      </c>
      <c r="E346" s="116" t="s">
        <v>139</v>
      </c>
      <c r="F346" s="67"/>
      <c r="G346" s="64" t="s">
        <v>881</v>
      </c>
      <c r="H346" s="138"/>
      <c r="I346" s="137"/>
      <c r="L346" s="137"/>
      <c r="M346" s="137"/>
      <c r="N346" s="137"/>
      <c r="O346" s="137"/>
      <c r="Q346" s="137"/>
      <c r="R346" s="137"/>
      <c r="S346" s="137"/>
      <c r="T346" s="137"/>
    </row>
    <row r="347" spans="1:20" s="137" customFormat="1" x14ac:dyDescent="0.3">
      <c r="A347" s="117" t="s">
        <v>138</v>
      </c>
      <c r="B347" s="27"/>
      <c r="C347" s="27"/>
      <c r="D347" s="117">
        <v>721000.03</v>
      </c>
      <c r="E347" s="116" t="s">
        <v>139</v>
      </c>
      <c r="F347" s="67"/>
      <c r="G347" s="64" t="s">
        <v>882</v>
      </c>
      <c r="H347" s="138"/>
      <c r="P347" s="2"/>
    </row>
    <row r="348" spans="1:20" s="137" customFormat="1" x14ac:dyDescent="0.3">
      <c r="A348" s="117" t="s">
        <v>138</v>
      </c>
      <c r="B348" s="27"/>
      <c r="C348" s="27"/>
      <c r="D348" s="117">
        <v>721000.05</v>
      </c>
      <c r="E348" s="116" t="s">
        <v>139</v>
      </c>
      <c r="F348" s="67"/>
      <c r="G348" s="64" t="s">
        <v>883</v>
      </c>
      <c r="H348" s="138"/>
      <c r="P348" s="2"/>
    </row>
    <row r="349" spans="1:20" s="137" customFormat="1" x14ac:dyDescent="0.3">
      <c r="A349" s="117" t="s">
        <v>138</v>
      </c>
      <c r="B349" s="27"/>
      <c r="C349" s="27"/>
      <c r="D349" s="117">
        <v>721000.7</v>
      </c>
      <c r="E349" s="116" t="s">
        <v>139</v>
      </c>
      <c r="F349" s="67"/>
      <c r="G349" s="64" t="s">
        <v>846</v>
      </c>
      <c r="H349" s="138"/>
      <c r="P349" s="2"/>
    </row>
    <row r="350" spans="1:20" x14ac:dyDescent="0.3">
      <c r="A350" s="158"/>
      <c r="B350" s="159" t="s">
        <v>138</v>
      </c>
      <c r="C350" s="175"/>
      <c r="D350" s="160">
        <v>721000.75</v>
      </c>
      <c r="E350" s="182" t="s">
        <v>139</v>
      </c>
      <c r="F350" s="158"/>
      <c r="G350" s="166" t="s">
        <v>885</v>
      </c>
      <c r="H350" s="138"/>
      <c r="I350" s="137"/>
      <c r="L350" s="137"/>
      <c r="M350" s="137"/>
      <c r="N350" s="137"/>
      <c r="O350" s="137"/>
      <c r="Q350" s="137"/>
      <c r="R350" s="137"/>
      <c r="S350" s="137"/>
      <c r="T350" s="137"/>
    </row>
    <row r="351" spans="1:20" x14ac:dyDescent="0.3">
      <c r="A351" s="158"/>
      <c r="B351" s="159" t="s">
        <v>138</v>
      </c>
      <c r="C351" s="175"/>
      <c r="D351" s="160">
        <v>721000.75100000005</v>
      </c>
      <c r="E351" s="182" t="s">
        <v>139</v>
      </c>
      <c r="F351" s="158"/>
      <c r="G351" s="166" t="s">
        <v>886</v>
      </c>
      <c r="H351" s="138"/>
      <c r="I351" s="137"/>
      <c r="L351" s="137"/>
      <c r="M351" s="137"/>
      <c r="N351" s="137"/>
      <c r="O351" s="137"/>
      <c r="Q351" s="137"/>
      <c r="R351" s="137"/>
      <c r="S351" s="137"/>
      <c r="T351" s="137"/>
    </row>
    <row r="352" spans="1:20" x14ac:dyDescent="0.3">
      <c r="A352" s="158"/>
      <c r="B352" s="159" t="s">
        <v>138</v>
      </c>
      <c r="C352" s="175"/>
      <c r="D352" s="160">
        <v>721000.75199999998</v>
      </c>
      <c r="E352" s="182" t="s">
        <v>139</v>
      </c>
      <c r="F352" s="158"/>
      <c r="G352" s="166" t="s">
        <v>887</v>
      </c>
      <c r="H352" s="138"/>
      <c r="I352" s="137"/>
      <c r="L352" s="137"/>
      <c r="M352" s="137"/>
      <c r="N352" s="137"/>
      <c r="O352" s="137"/>
      <c r="Q352" s="137"/>
      <c r="R352" s="137"/>
      <c r="S352" s="137"/>
      <c r="T352" s="137"/>
    </row>
    <row r="353" spans="1:20" x14ac:dyDescent="0.3">
      <c r="A353" s="158"/>
      <c r="B353" s="159" t="s">
        <v>138</v>
      </c>
      <c r="C353" s="175"/>
      <c r="D353" s="167">
        <v>721000.77099999995</v>
      </c>
      <c r="E353" s="182" t="s">
        <v>139</v>
      </c>
      <c r="F353" s="158"/>
      <c r="G353" s="166" t="s">
        <v>888</v>
      </c>
      <c r="H353" s="138"/>
      <c r="I353" s="137"/>
      <c r="L353" s="137"/>
      <c r="M353" s="137"/>
      <c r="N353" s="137"/>
      <c r="O353" s="137"/>
      <c r="Q353" s="137"/>
      <c r="R353" s="137"/>
      <c r="S353" s="137"/>
      <c r="T353" s="137"/>
    </row>
    <row r="354" spans="1:20" x14ac:dyDescent="0.3">
      <c r="A354" s="158"/>
      <c r="B354" s="159" t="s">
        <v>138</v>
      </c>
      <c r="C354" s="175"/>
      <c r="D354" s="167">
        <v>721000.772</v>
      </c>
      <c r="E354" s="182" t="s">
        <v>139</v>
      </c>
      <c r="F354" s="158"/>
      <c r="G354" s="166" t="s">
        <v>889</v>
      </c>
      <c r="H354" s="138"/>
      <c r="I354" s="137"/>
      <c r="L354" s="137"/>
      <c r="M354" s="137"/>
      <c r="N354" s="137"/>
      <c r="O354" s="137"/>
      <c r="Q354" s="137"/>
      <c r="R354" s="137"/>
      <c r="S354" s="137"/>
      <c r="T354" s="137"/>
    </row>
    <row r="355" spans="1:20" x14ac:dyDescent="0.3">
      <c r="A355" s="158"/>
      <c r="B355" s="159" t="s">
        <v>138</v>
      </c>
      <c r="C355" s="175"/>
      <c r="D355" s="167">
        <v>721000.78099999996</v>
      </c>
      <c r="E355" s="182" t="s">
        <v>139</v>
      </c>
      <c r="F355" s="158"/>
      <c r="G355" s="166" t="s">
        <v>890</v>
      </c>
      <c r="H355" s="138"/>
      <c r="I355" s="137"/>
      <c r="L355" s="137"/>
      <c r="M355" s="137"/>
      <c r="N355" s="137"/>
      <c r="O355" s="137"/>
      <c r="Q355" s="137"/>
      <c r="R355" s="137"/>
      <c r="S355" s="137"/>
      <c r="T355" s="137"/>
    </row>
    <row r="356" spans="1:20" x14ac:dyDescent="0.3">
      <c r="A356" s="158"/>
      <c r="B356" s="159" t="s">
        <v>138</v>
      </c>
      <c r="C356" s="175"/>
      <c r="D356" s="167">
        <v>721000.78200000001</v>
      </c>
      <c r="E356" s="182" t="s">
        <v>139</v>
      </c>
      <c r="F356" s="158"/>
      <c r="G356" s="166" t="s">
        <v>891</v>
      </c>
      <c r="H356" s="138"/>
      <c r="I356" s="137"/>
      <c r="L356" s="137"/>
      <c r="M356" s="137"/>
      <c r="N356" s="137"/>
      <c r="O356" s="137"/>
      <c r="Q356" s="137"/>
      <c r="R356" s="137"/>
      <c r="S356" s="137"/>
      <c r="T356" s="137"/>
    </row>
    <row r="357" spans="1:20" s="137" customFormat="1" x14ac:dyDescent="0.3">
      <c r="A357" s="117" t="s">
        <v>138</v>
      </c>
      <c r="B357" s="27"/>
      <c r="C357" s="27"/>
      <c r="D357" s="117">
        <v>721000.8</v>
      </c>
      <c r="E357" s="116" t="s">
        <v>139</v>
      </c>
      <c r="F357" s="84"/>
      <c r="G357" s="330" t="s">
        <v>892</v>
      </c>
      <c r="H357" s="138"/>
      <c r="P357" s="2"/>
    </row>
    <row r="358" spans="1:20" x14ac:dyDescent="0.3">
      <c r="A358" s="158"/>
      <c r="B358" s="159" t="s">
        <v>138</v>
      </c>
      <c r="C358" s="175"/>
      <c r="D358" s="160">
        <v>721000.88879999996</v>
      </c>
      <c r="E358" s="182" t="s">
        <v>139</v>
      </c>
      <c r="F358" s="158"/>
      <c r="G358" s="161" t="s">
        <v>893</v>
      </c>
      <c r="H358" s="138"/>
      <c r="I358" s="137"/>
      <c r="L358" s="137"/>
      <c r="M358" s="137"/>
      <c r="N358" s="137"/>
      <c r="O358" s="137"/>
      <c r="Q358" s="137"/>
      <c r="R358" s="137"/>
      <c r="S358" s="137"/>
      <c r="T358" s="137"/>
    </row>
    <row r="359" spans="1:20" x14ac:dyDescent="0.3">
      <c r="A359" s="117" t="s">
        <v>138</v>
      </c>
      <c r="B359" s="27"/>
      <c r="C359" s="27"/>
      <c r="D359" s="117">
        <v>721000.9</v>
      </c>
      <c r="E359" s="116" t="s">
        <v>139</v>
      </c>
      <c r="F359" s="67"/>
      <c r="G359" s="64" t="s">
        <v>894</v>
      </c>
      <c r="H359" s="138"/>
      <c r="I359" s="137"/>
      <c r="L359" s="137"/>
      <c r="M359" s="137"/>
      <c r="N359" s="137"/>
      <c r="O359" s="137"/>
      <c r="Q359" s="137"/>
      <c r="R359" s="137"/>
      <c r="S359" s="137"/>
      <c r="T359" s="137"/>
    </row>
    <row r="360" spans="1:20" x14ac:dyDescent="0.3">
      <c r="A360" s="158"/>
      <c r="B360" s="159" t="s">
        <v>138</v>
      </c>
      <c r="C360" s="175"/>
      <c r="D360" s="167">
        <v>721000.90099999995</v>
      </c>
      <c r="E360" s="182" t="s">
        <v>139</v>
      </c>
      <c r="F360" s="158"/>
      <c r="G360" s="166" t="s">
        <v>895</v>
      </c>
      <c r="H360" s="138"/>
      <c r="I360" s="137"/>
      <c r="L360" s="137"/>
      <c r="M360" s="137"/>
      <c r="N360" s="137"/>
      <c r="O360" s="137"/>
      <c r="Q360" s="137"/>
      <c r="R360" s="137"/>
      <c r="S360" s="137"/>
      <c r="T360" s="137"/>
    </row>
    <row r="361" spans="1:20" x14ac:dyDescent="0.3">
      <c r="A361" s="158"/>
      <c r="B361" s="159" t="s">
        <v>138</v>
      </c>
      <c r="C361" s="175"/>
      <c r="D361" s="167">
        <v>721000.902</v>
      </c>
      <c r="E361" s="182" t="s">
        <v>139</v>
      </c>
      <c r="F361" s="158"/>
      <c r="G361" s="166" t="s">
        <v>896</v>
      </c>
      <c r="H361" s="138"/>
      <c r="I361" s="137"/>
      <c r="L361" s="137"/>
      <c r="M361" s="137"/>
      <c r="N361" s="137"/>
      <c r="O361" s="137"/>
      <c r="Q361" s="137"/>
      <c r="R361" s="137"/>
      <c r="S361" s="137"/>
      <c r="T361" s="137"/>
    </row>
    <row r="362" spans="1:20" x14ac:dyDescent="0.3">
      <c r="A362" s="117" t="s">
        <v>138</v>
      </c>
      <c r="B362" s="27"/>
      <c r="C362" s="27"/>
      <c r="D362" s="117">
        <v>721100.9</v>
      </c>
      <c r="E362" s="116" t="s">
        <v>139</v>
      </c>
      <c r="F362" s="67"/>
      <c r="G362" s="64" t="s">
        <v>897</v>
      </c>
      <c r="H362" s="138"/>
      <c r="I362" s="137"/>
      <c r="L362" s="137"/>
      <c r="M362" s="137"/>
      <c r="N362" s="137"/>
      <c r="O362" s="137"/>
      <c r="Q362" s="137"/>
      <c r="R362" s="137"/>
      <c r="S362" s="137"/>
      <c r="T362" s="137"/>
    </row>
    <row r="363" spans="1:20" x14ac:dyDescent="0.3">
      <c r="A363" s="158"/>
      <c r="B363" s="159" t="s">
        <v>138</v>
      </c>
      <c r="C363" s="175"/>
      <c r="D363" s="160">
        <v>721100.902</v>
      </c>
      <c r="E363" s="182" t="s">
        <v>139</v>
      </c>
      <c r="F363" s="158"/>
      <c r="G363" s="166" t="s">
        <v>898</v>
      </c>
      <c r="H363" s="138"/>
      <c r="I363" s="137"/>
      <c r="L363" s="137"/>
      <c r="M363" s="137"/>
      <c r="N363" s="137"/>
      <c r="O363" s="137"/>
      <c r="Q363" s="137"/>
      <c r="R363" s="137"/>
      <c r="S363" s="137"/>
      <c r="T363" s="137"/>
    </row>
    <row r="364" spans="1:20" x14ac:dyDescent="0.3">
      <c r="A364" s="117" t="s">
        <v>138</v>
      </c>
      <c r="B364" s="27"/>
      <c r="C364" s="27"/>
      <c r="D364" s="117">
        <v>721200.9</v>
      </c>
      <c r="E364" s="116" t="s">
        <v>139</v>
      </c>
      <c r="F364" s="67"/>
      <c r="G364" s="64" t="s">
        <v>899</v>
      </c>
      <c r="H364" s="138"/>
      <c r="I364" s="137"/>
      <c r="L364" s="137"/>
      <c r="M364" s="137"/>
      <c r="N364" s="137"/>
      <c r="O364" s="137"/>
      <c r="Q364" s="137"/>
      <c r="R364" s="137"/>
      <c r="S364" s="137"/>
      <c r="T364" s="137"/>
    </row>
    <row r="365" spans="1:20" x14ac:dyDescent="0.3">
      <c r="A365" s="117" t="s">
        <v>138</v>
      </c>
      <c r="B365" s="27"/>
      <c r="C365" s="27"/>
      <c r="D365" s="152">
        <v>727100.31400000001</v>
      </c>
      <c r="E365" s="116" t="s">
        <v>139</v>
      </c>
      <c r="F365" s="67"/>
      <c r="G365" s="151" t="s">
        <v>900</v>
      </c>
      <c r="H365" s="138"/>
      <c r="I365" s="137"/>
      <c r="L365" s="137"/>
      <c r="M365" s="137"/>
      <c r="N365" s="137"/>
      <c r="O365" s="137"/>
      <c r="Q365" s="137"/>
      <c r="R365" s="137"/>
      <c r="S365" s="137"/>
      <c r="T365" s="137"/>
    </row>
    <row r="366" spans="1:20" x14ac:dyDescent="0.3">
      <c r="A366" s="117" t="s">
        <v>138</v>
      </c>
      <c r="B366" s="27"/>
      <c r="C366" s="27"/>
      <c r="D366" s="152">
        <v>727100.31499999994</v>
      </c>
      <c r="E366" s="116" t="s">
        <v>139</v>
      </c>
      <c r="F366" s="67"/>
      <c r="G366" s="151" t="s">
        <v>901</v>
      </c>
      <c r="H366" s="138"/>
      <c r="I366" s="137"/>
      <c r="L366" s="137"/>
      <c r="M366" s="137"/>
      <c r="N366" s="137"/>
      <c r="O366" s="137"/>
      <c r="Q366" s="137"/>
      <c r="R366" s="137"/>
      <c r="S366" s="137"/>
      <c r="T366" s="137"/>
    </row>
    <row r="367" spans="1:20" s="137" customFormat="1" x14ac:dyDescent="0.3">
      <c r="A367" s="174"/>
      <c r="B367" s="340"/>
      <c r="C367" s="159" t="s">
        <v>138</v>
      </c>
      <c r="D367" s="184">
        <v>727100.34</v>
      </c>
      <c r="E367" s="182" t="s">
        <v>139</v>
      </c>
      <c r="F367" s="193"/>
      <c r="G367" s="341" t="s">
        <v>900</v>
      </c>
      <c r="H367" s="138"/>
      <c r="P367" s="2"/>
    </row>
    <row r="368" spans="1:20" s="137" customFormat="1" x14ac:dyDescent="0.3">
      <c r="A368" s="174"/>
      <c r="B368" s="340"/>
      <c r="C368" s="159" t="s">
        <v>138</v>
      </c>
      <c r="D368" s="184">
        <v>727100.35</v>
      </c>
      <c r="E368" s="182" t="s">
        <v>139</v>
      </c>
      <c r="F368" s="193"/>
      <c r="G368" s="341" t="s">
        <v>901</v>
      </c>
      <c r="H368" s="138"/>
      <c r="P368" s="2"/>
    </row>
    <row r="369" spans="1:20" x14ac:dyDescent="0.3">
      <c r="A369" s="117" t="s">
        <v>138</v>
      </c>
      <c r="B369" s="68"/>
      <c r="C369" s="68"/>
      <c r="D369" s="117">
        <v>727100.9</v>
      </c>
      <c r="E369" s="116" t="s">
        <v>139</v>
      </c>
      <c r="F369" s="67"/>
      <c r="G369" s="151" t="s">
        <v>902</v>
      </c>
      <c r="H369" s="138"/>
      <c r="I369" s="137"/>
      <c r="L369" s="137"/>
      <c r="M369" s="137"/>
      <c r="N369" s="137"/>
      <c r="O369" s="137"/>
      <c r="Q369" s="137"/>
      <c r="R369" s="137"/>
      <c r="S369" s="137"/>
      <c r="T369" s="137"/>
    </row>
    <row r="370" spans="1:20" x14ac:dyDescent="0.3">
      <c r="A370" s="117" t="s">
        <v>138</v>
      </c>
      <c r="B370" s="68"/>
      <c r="C370" s="68"/>
      <c r="D370" s="152">
        <v>727200.31400000001</v>
      </c>
      <c r="E370" s="116" t="s">
        <v>139</v>
      </c>
      <c r="F370" s="67"/>
      <c r="G370" s="151" t="s">
        <v>903</v>
      </c>
      <c r="H370" s="138"/>
      <c r="I370" s="137"/>
      <c r="L370" s="137"/>
      <c r="M370" s="137"/>
      <c r="N370" s="137"/>
      <c r="O370" s="137"/>
      <c r="Q370" s="137"/>
      <c r="R370" s="137"/>
      <c r="S370" s="137"/>
      <c r="T370" s="137"/>
    </row>
    <row r="371" spans="1:20" x14ac:dyDescent="0.3">
      <c r="A371" s="117" t="s">
        <v>138</v>
      </c>
      <c r="B371" s="68"/>
      <c r="C371" s="68"/>
      <c r="D371" s="152">
        <v>727200.31499999994</v>
      </c>
      <c r="E371" s="116" t="s">
        <v>139</v>
      </c>
      <c r="F371" s="67"/>
      <c r="G371" s="151" t="s">
        <v>904</v>
      </c>
      <c r="H371" s="138"/>
      <c r="I371" s="137"/>
      <c r="L371" s="137"/>
      <c r="M371" s="137"/>
      <c r="N371" s="137"/>
      <c r="O371" s="137"/>
      <c r="Q371" s="137"/>
      <c r="R371" s="137"/>
      <c r="S371" s="137"/>
      <c r="T371" s="137"/>
    </row>
    <row r="372" spans="1:20" s="137" customFormat="1" x14ac:dyDescent="0.3">
      <c r="A372" s="174"/>
      <c r="B372" s="268"/>
      <c r="C372" s="159" t="s">
        <v>138</v>
      </c>
      <c r="D372" s="184">
        <v>727200.34</v>
      </c>
      <c r="E372" s="182" t="s">
        <v>139</v>
      </c>
      <c r="F372" s="193"/>
      <c r="G372" s="341" t="s">
        <v>903</v>
      </c>
      <c r="H372" s="138"/>
      <c r="P372" s="2"/>
    </row>
    <row r="373" spans="1:20" s="137" customFormat="1" x14ac:dyDescent="0.3">
      <c r="A373" s="174"/>
      <c r="B373" s="268"/>
      <c r="C373" s="159" t="s">
        <v>138</v>
      </c>
      <c r="D373" s="184">
        <v>727200.35</v>
      </c>
      <c r="E373" s="182" t="s">
        <v>139</v>
      </c>
      <c r="F373" s="193"/>
      <c r="G373" s="341" t="s">
        <v>904</v>
      </c>
      <c r="H373" s="138"/>
      <c r="P373" s="2"/>
    </row>
    <row r="374" spans="1:20" x14ac:dyDescent="0.3">
      <c r="A374" s="117" t="s">
        <v>138</v>
      </c>
      <c r="B374" s="27"/>
      <c r="C374" s="27"/>
      <c r="D374" s="117">
        <v>727200.9</v>
      </c>
      <c r="E374" s="116" t="s">
        <v>139</v>
      </c>
      <c r="F374" s="67"/>
      <c r="G374" s="64" t="s">
        <v>905</v>
      </c>
      <c r="H374" s="138"/>
      <c r="I374" s="137"/>
      <c r="L374" s="137"/>
      <c r="M374" s="137"/>
      <c r="N374" s="137"/>
      <c r="O374" s="137"/>
      <c r="Q374" s="137"/>
      <c r="R374" s="137"/>
      <c r="S374" s="137"/>
      <c r="T374" s="137"/>
    </row>
    <row r="375" spans="1:20" x14ac:dyDescent="0.3">
      <c r="A375" s="117" t="s">
        <v>138</v>
      </c>
      <c r="B375" s="27"/>
      <c r="C375" s="27"/>
      <c r="D375" s="117">
        <v>728000.9</v>
      </c>
      <c r="E375" s="116" t="s">
        <v>139</v>
      </c>
      <c r="F375" s="67"/>
      <c r="G375" s="64" t="s">
        <v>906</v>
      </c>
      <c r="H375" s="138"/>
      <c r="I375" s="137"/>
      <c r="L375" s="137"/>
      <c r="M375" s="137"/>
      <c r="N375" s="137"/>
      <c r="O375" s="137"/>
      <c r="Q375" s="137"/>
      <c r="R375" s="137"/>
      <c r="S375" s="137"/>
      <c r="T375" s="137"/>
    </row>
    <row r="376" spans="1:20" x14ac:dyDescent="0.3">
      <c r="A376" s="117" t="s">
        <v>138</v>
      </c>
      <c r="B376" s="27"/>
      <c r="C376" s="27"/>
      <c r="D376" s="117">
        <v>729000.01</v>
      </c>
      <c r="E376" s="116" t="s">
        <v>139</v>
      </c>
      <c r="F376" s="67"/>
      <c r="G376" s="64" t="s">
        <v>907</v>
      </c>
      <c r="H376" s="138"/>
      <c r="I376" s="137"/>
      <c r="L376" s="137"/>
      <c r="M376" s="137"/>
      <c r="N376" s="137"/>
      <c r="O376" s="137"/>
      <c r="Q376" s="137"/>
      <c r="R376" s="137"/>
      <c r="S376" s="137"/>
      <c r="T376" s="137"/>
    </row>
    <row r="377" spans="1:20" x14ac:dyDescent="0.3">
      <c r="A377" s="158"/>
      <c r="B377" s="159" t="s">
        <v>138</v>
      </c>
      <c r="C377" s="175"/>
      <c r="D377" s="160">
        <v>729000.01199999999</v>
      </c>
      <c r="E377" s="182" t="s">
        <v>139</v>
      </c>
      <c r="F377" s="158"/>
      <c r="G377" s="166" t="s">
        <v>908</v>
      </c>
      <c r="H377" s="138"/>
      <c r="I377" s="137"/>
      <c r="L377" s="137"/>
      <c r="M377" s="137"/>
      <c r="N377" s="137"/>
      <c r="O377" s="137"/>
      <c r="Q377" s="137"/>
      <c r="R377" s="137"/>
      <c r="S377" s="137"/>
      <c r="T377" s="137"/>
    </row>
    <row r="378" spans="1:20" x14ac:dyDescent="0.3">
      <c r="A378" s="117" t="s">
        <v>138</v>
      </c>
      <c r="B378" s="27"/>
      <c r="C378" s="27"/>
      <c r="D378" s="117">
        <v>729000.02</v>
      </c>
      <c r="E378" s="116" t="s">
        <v>139</v>
      </c>
      <c r="F378" s="67"/>
      <c r="G378" s="64" t="s">
        <v>909</v>
      </c>
      <c r="H378" s="138"/>
      <c r="I378" s="137"/>
      <c r="L378" s="137"/>
      <c r="M378" s="137"/>
      <c r="N378" s="137"/>
      <c r="O378" s="137"/>
      <c r="Q378" s="137"/>
      <c r="R378" s="137"/>
      <c r="S378" s="137"/>
      <c r="T378" s="137"/>
    </row>
    <row r="379" spans="1:20" x14ac:dyDescent="0.3">
      <c r="A379" s="158"/>
      <c r="B379" s="159" t="s">
        <v>138</v>
      </c>
      <c r="C379" s="175"/>
      <c r="D379" s="160">
        <v>729000.02099999995</v>
      </c>
      <c r="E379" s="182" t="s">
        <v>139</v>
      </c>
      <c r="F379" s="158"/>
      <c r="G379" s="166" t="s">
        <v>910</v>
      </c>
      <c r="H379" s="138"/>
      <c r="I379" s="137"/>
      <c r="L379" s="137"/>
      <c r="M379" s="137"/>
      <c r="N379" s="137"/>
      <c r="O379" s="137"/>
      <c r="Q379" s="137"/>
      <c r="R379" s="137"/>
      <c r="S379" s="137"/>
      <c r="T379" s="137"/>
    </row>
    <row r="380" spans="1:20" x14ac:dyDescent="0.3">
      <c r="A380" s="158"/>
      <c r="B380" s="159" t="s">
        <v>138</v>
      </c>
      <c r="C380" s="175"/>
      <c r="D380" s="160">
        <v>729000.022</v>
      </c>
      <c r="E380" s="182" t="s">
        <v>139</v>
      </c>
      <c r="F380" s="158"/>
      <c r="G380" s="166" t="s">
        <v>911</v>
      </c>
      <c r="H380" s="138"/>
      <c r="I380" s="137"/>
      <c r="L380" s="137"/>
      <c r="M380" s="137"/>
      <c r="N380" s="137"/>
      <c r="O380" s="137"/>
      <c r="Q380" s="137"/>
      <c r="R380" s="137"/>
      <c r="S380" s="137"/>
      <c r="T380" s="137"/>
    </row>
    <row r="381" spans="1:20" x14ac:dyDescent="0.3">
      <c r="A381" s="117" t="s">
        <v>138</v>
      </c>
      <c r="B381" s="27"/>
      <c r="C381" s="27"/>
      <c r="D381" s="117">
        <v>729000.03</v>
      </c>
      <c r="E381" s="116" t="s">
        <v>139</v>
      </c>
      <c r="F381" s="67"/>
      <c r="G381" s="64" t="s">
        <v>912</v>
      </c>
      <c r="H381" s="138"/>
      <c r="I381" s="137"/>
      <c r="L381" s="137"/>
      <c r="M381" s="137"/>
      <c r="N381" s="137"/>
      <c r="O381" s="137"/>
      <c r="Q381" s="137"/>
      <c r="R381" s="137"/>
      <c r="S381" s="137"/>
      <c r="T381" s="137"/>
    </row>
    <row r="382" spans="1:20" x14ac:dyDescent="0.3">
      <c r="A382" s="158"/>
      <c r="B382" s="159" t="s">
        <v>138</v>
      </c>
      <c r="C382" s="175"/>
      <c r="D382" s="160">
        <v>729000.03099999996</v>
      </c>
      <c r="E382" s="182" t="s">
        <v>139</v>
      </c>
      <c r="F382" s="158"/>
      <c r="G382" s="166" t="s">
        <v>913</v>
      </c>
      <c r="H382" s="138"/>
      <c r="I382" s="137"/>
      <c r="L382" s="137"/>
      <c r="M382" s="137"/>
      <c r="N382" s="137"/>
      <c r="O382" s="137"/>
      <c r="Q382" s="137"/>
      <c r="R382" s="137"/>
      <c r="S382" s="137"/>
      <c r="T382" s="137"/>
    </row>
    <row r="383" spans="1:20" x14ac:dyDescent="0.3">
      <c r="A383" s="158"/>
      <c r="B383" s="159" t="s">
        <v>138</v>
      </c>
      <c r="C383" s="175"/>
      <c r="D383" s="160">
        <v>729000.03200000001</v>
      </c>
      <c r="E383" s="182" t="s">
        <v>139</v>
      </c>
      <c r="F383" s="158"/>
      <c r="G383" s="166" t="s">
        <v>914</v>
      </c>
      <c r="H383" s="138"/>
      <c r="I383" s="137"/>
      <c r="L383" s="137"/>
      <c r="M383" s="137"/>
      <c r="N383" s="137"/>
      <c r="O383" s="137"/>
      <c r="Q383" s="137"/>
      <c r="R383" s="137"/>
      <c r="S383" s="137"/>
      <c r="T383" s="137"/>
    </row>
    <row r="384" spans="1:20" x14ac:dyDescent="0.3">
      <c r="A384" s="117" t="s">
        <v>138</v>
      </c>
      <c r="B384" s="27"/>
      <c r="C384" s="27"/>
      <c r="D384" s="117">
        <v>729000.04</v>
      </c>
      <c r="E384" s="116" t="s">
        <v>139</v>
      </c>
      <c r="F384" s="67"/>
      <c r="G384" s="64" t="s">
        <v>915</v>
      </c>
      <c r="H384" s="138"/>
      <c r="I384" s="137"/>
      <c r="L384" s="137"/>
      <c r="M384" s="137"/>
      <c r="N384" s="137"/>
      <c r="O384" s="137"/>
      <c r="Q384" s="137"/>
      <c r="R384" s="137"/>
      <c r="S384" s="137"/>
      <c r="T384" s="137"/>
    </row>
    <row r="385" spans="1:20" x14ac:dyDescent="0.3">
      <c r="A385" s="158"/>
      <c r="B385" s="159" t="s">
        <v>138</v>
      </c>
      <c r="C385" s="175"/>
      <c r="D385" s="160">
        <v>729000.04099999997</v>
      </c>
      <c r="E385" s="182" t="s">
        <v>139</v>
      </c>
      <c r="F385" s="158"/>
      <c r="G385" s="166" t="s">
        <v>916</v>
      </c>
      <c r="H385" s="138"/>
      <c r="I385" s="137"/>
      <c r="L385" s="137"/>
      <c r="M385" s="137"/>
      <c r="N385" s="137"/>
      <c r="O385" s="137"/>
      <c r="Q385" s="137"/>
      <c r="R385" s="137"/>
      <c r="S385" s="137"/>
      <c r="T385" s="137"/>
    </row>
    <row r="386" spans="1:20" x14ac:dyDescent="0.3">
      <c r="A386" s="158"/>
      <c r="B386" s="159" t="s">
        <v>138</v>
      </c>
      <c r="C386" s="175"/>
      <c r="D386" s="160">
        <v>729000.04200000002</v>
      </c>
      <c r="E386" s="182" t="s">
        <v>139</v>
      </c>
      <c r="F386" s="158"/>
      <c r="G386" s="166" t="s">
        <v>917</v>
      </c>
      <c r="H386" s="138"/>
      <c r="I386" s="137"/>
      <c r="L386" s="137"/>
      <c r="M386" s="137"/>
      <c r="N386" s="137"/>
      <c r="O386" s="137"/>
      <c r="Q386" s="137"/>
      <c r="R386" s="137"/>
      <c r="S386" s="137"/>
      <c r="T386" s="137"/>
    </row>
    <row r="387" spans="1:20" x14ac:dyDescent="0.3">
      <c r="A387" s="117" t="s">
        <v>138</v>
      </c>
      <c r="B387" s="27"/>
      <c r="C387" s="27"/>
      <c r="D387" s="117">
        <v>729000.05</v>
      </c>
      <c r="E387" s="116" t="s">
        <v>139</v>
      </c>
      <c r="F387" s="67"/>
      <c r="G387" s="64" t="s">
        <v>918</v>
      </c>
      <c r="H387" s="138"/>
      <c r="I387" s="137"/>
      <c r="L387" s="137"/>
      <c r="M387" s="137"/>
      <c r="N387" s="137"/>
      <c r="O387" s="137"/>
      <c r="Q387" s="137"/>
      <c r="R387" s="137"/>
      <c r="S387" s="137"/>
      <c r="T387" s="137"/>
    </row>
    <row r="388" spans="1:20" x14ac:dyDescent="0.3">
      <c r="A388" s="158"/>
      <c r="B388" s="159" t="s">
        <v>138</v>
      </c>
      <c r="C388" s="175"/>
      <c r="D388" s="160">
        <v>729000.05099999998</v>
      </c>
      <c r="E388" s="182" t="s">
        <v>139</v>
      </c>
      <c r="F388" s="158"/>
      <c r="G388" s="166" t="s">
        <v>919</v>
      </c>
      <c r="H388" s="138"/>
      <c r="I388" s="137"/>
      <c r="L388" s="137"/>
      <c r="M388" s="137"/>
      <c r="N388" s="137"/>
      <c r="O388" s="137"/>
      <c r="Q388" s="137"/>
      <c r="R388" s="137"/>
      <c r="S388" s="137"/>
      <c r="T388" s="137"/>
    </row>
    <row r="389" spans="1:20" x14ac:dyDescent="0.3">
      <c r="A389" s="158"/>
      <c r="B389" s="159" t="s">
        <v>138</v>
      </c>
      <c r="C389" s="175"/>
      <c r="D389" s="160">
        <v>729000.05200000003</v>
      </c>
      <c r="E389" s="182" t="s">
        <v>139</v>
      </c>
      <c r="F389" s="158"/>
      <c r="G389" s="166" t="s">
        <v>920</v>
      </c>
      <c r="H389" s="138"/>
      <c r="I389" s="137"/>
      <c r="L389" s="137"/>
      <c r="M389" s="137"/>
      <c r="N389" s="137"/>
      <c r="O389" s="137"/>
      <c r="Q389" s="137"/>
      <c r="R389" s="137"/>
      <c r="S389" s="137"/>
      <c r="T389" s="137"/>
    </row>
    <row r="390" spans="1:20" x14ac:dyDescent="0.3">
      <c r="A390" s="117" t="s">
        <v>138</v>
      </c>
      <c r="B390" s="27"/>
      <c r="C390" s="27"/>
      <c r="D390" s="117">
        <v>729000.06</v>
      </c>
      <c r="E390" s="116" t="s">
        <v>139</v>
      </c>
      <c r="F390" s="67"/>
      <c r="G390" s="64" t="s">
        <v>921</v>
      </c>
      <c r="H390" s="138"/>
      <c r="I390" s="137"/>
      <c r="L390" s="137"/>
      <c r="M390" s="137"/>
      <c r="N390" s="137"/>
      <c r="O390" s="137"/>
      <c r="Q390" s="137"/>
      <c r="R390" s="137"/>
      <c r="S390" s="137"/>
      <c r="T390" s="137"/>
    </row>
    <row r="391" spans="1:20" x14ac:dyDescent="0.3">
      <c r="A391" s="158"/>
      <c r="B391" s="159" t="s">
        <v>138</v>
      </c>
      <c r="C391" s="175"/>
      <c r="D391" s="160">
        <v>729000.06099999999</v>
      </c>
      <c r="E391" s="182" t="s">
        <v>139</v>
      </c>
      <c r="F391" s="158"/>
      <c r="G391" s="166" t="s">
        <v>922</v>
      </c>
      <c r="H391" s="138"/>
      <c r="I391" s="137"/>
      <c r="L391" s="137"/>
      <c r="M391" s="137"/>
      <c r="N391" s="137"/>
      <c r="O391" s="137"/>
      <c r="Q391" s="137"/>
      <c r="R391" s="137"/>
      <c r="S391" s="137"/>
      <c r="T391" s="137"/>
    </row>
    <row r="392" spans="1:20" x14ac:dyDescent="0.3">
      <c r="A392" s="158"/>
      <c r="B392" s="159" t="s">
        <v>138</v>
      </c>
      <c r="C392" s="175"/>
      <c r="D392" s="160">
        <v>729000.06200000003</v>
      </c>
      <c r="E392" s="182" t="s">
        <v>139</v>
      </c>
      <c r="F392" s="158"/>
      <c r="G392" s="166" t="s">
        <v>923</v>
      </c>
      <c r="H392" s="138"/>
      <c r="I392" s="137"/>
      <c r="L392" s="137"/>
      <c r="M392" s="137"/>
      <c r="N392" s="137"/>
      <c r="O392" s="137"/>
      <c r="Q392" s="137"/>
      <c r="R392" s="137"/>
      <c r="S392" s="137"/>
      <c r="T392" s="137"/>
    </row>
    <row r="393" spans="1:20" s="138" customFormat="1" x14ac:dyDescent="0.3">
      <c r="A393" s="119" t="s">
        <v>138</v>
      </c>
      <c r="B393" s="194"/>
      <c r="C393" s="337"/>
      <c r="D393" s="256">
        <v>729000.07</v>
      </c>
      <c r="E393" s="333" t="s">
        <v>139</v>
      </c>
      <c r="F393" s="84"/>
      <c r="G393" s="342" t="s">
        <v>924</v>
      </c>
      <c r="P393" s="9"/>
    </row>
    <row r="394" spans="1:20" x14ac:dyDescent="0.3">
      <c r="A394" s="158"/>
      <c r="B394" s="159" t="s">
        <v>138</v>
      </c>
      <c r="C394" s="175"/>
      <c r="D394" s="160">
        <v>729000.2</v>
      </c>
      <c r="E394" s="182" t="s">
        <v>139</v>
      </c>
      <c r="F394" s="158"/>
      <c r="G394" s="161" t="s">
        <v>925</v>
      </c>
      <c r="H394" s="138"/>
      <c r="I394" s="137"/>
      <c r="L394" s="137"/>
      <c r="M394" s="137"/>
      <c r="N394" s="137"/>
      <c r="O394" s="137"/>
      <c r="Q394" s="137"/>
      <c r="R394" s="137"/>
      <c r="S394" s="137"/>
      <c r="T394" s="137"/>
    </row>
    <row r="395" spans="1:20" s="138" customFormat="1" x14ac:dyDescent="0.3">
      <c r="A395" s="119" t="s">
        <v>138</v>
      </c>
      <c r="B395" s="194"/>
      <c r="C395" s="337"/>
      <c r="D395" s="256">
        <v>729000.7</v>
      </c>
      <c r="E395" s="333" t="s">
        <v>139</v>
      </c>
      <c r="F395" s="84"/>
      <c r="G395" s="355" t="s">
        <v>926</v>
      </c>
      <c r="P395" s="9"/>
    </row>
    <row r="396" spans="1:20" x14ac:dyDescent="0.3">
      <c r="A396" s="158"/>
      <c r="B396" s="159" t="s">
        <v>138</v>
      </c>
      <c r="C396" s="175"/>
      <c r="D396" s="160">
        <v>729000.701</v>
      </c>
      <c r="E396" s="182" t="s">
        <v>139</v>
      </c>
      <c r="F396" s="158"/>
      <c r="G396" s="166" t="s">
        <v>927</v>
      </c>
      <c r="H396" s="138"/>
      <c r="I396" s="137"/>
      <c r="L396" s="137"/>
      <c r="M396" s="137"/>
      <c r="N396" s="137"/>
      <c r="O396" s="137"/>
      <c r="Q396" s="137"/>
      <c r="R396" s="137"/>
      <c r="S396" s="137"/>
      <c r="T396" s="137"/>
    </row>
    <row r="397" spans="1:20" x14ac:dyDescent="0.3">
      <c r="A397" s="158"/>
      <c r="B397" s="159" t="s">
        <v>138</v>
      </c>
      <c r="C397" s="175"/>
      <c r="D397" s="160">
        <v>729000.70200000005</v>
      </c>
      <c r="E397" s="182" t="s">
        <v>139</v>
      </c>
      <c r="F397" s="158"/>
      <c r="G397" s="166" t="s">
        <v>928</v>
      </c>
      <c r="H397" s="138"/>
      <c r="I397" s="137"/>
      <c r="L397" s="137"/>
      <c r="M397" s="137"/>
      <c r="N397" s="137"/>
      <c r="O397" s="137"/>
      <c r="Q397" s="137"/>
      <c r="R397" s="137"/>
      <c r="S397" s="137"/>
      <c r="T397" s="137"/>
    </row>
    <row r="398" spans="1:20" x14ac:dyDescent="0.3">
      <c r="A398" s="158"/>
      <c r="B398" s="159" t="s">
        <v>138</v>
      </c>
      <c r="C398" s="175"/>
      <c r="D398" s="164">
        <v>729000.75300000003</v>
      </c>
      <c r="E398" s="182" t="s">
        <v>139</v>
      </c>
      <c r="F398" s="158"/>
      <c r="G398" s="165" t="s">
        <v>929</v>
      </c>
      <c r="H398" s="138"/>
      <c r="I398" s="137"/>
      <c r="L398" s="137"/>
      <c r="M398" s="137"/>
      <c r="N398" s="137"/>
      <c r="O398" s="137"/>
      <c r="Q398" s="137"/>
      <c r="R398" s="137"/>
      <c r="S398" s="137"/>
      <c r="T398" s="137"/>
    </row>
    <row r="399" spans="1:20" x14ac:dyDescent="0.3">
      <c r="A399" s="158"/>
      <c r="B399" s="159" t="s">
        <v>138</v>
      </c>
      <c r="C399" s="175"/>
      <c r="D399" s="164">
        <v>729000.75399999996</v>
      </c>
      <c r="E399" s="182" t="s">
        <v>139</v>
      </c>
      <c r="F399" s="158"/>
      <c r="G399" s="165" t="s">
        <v>930</v>
      </c>
      <c r="H399" s="138"/>
      <c r="I399" s="137"/>
      <c r="L399" s="137"/>
      <c r="M399" s="137"/>
      <c r="N399" s="137"/>
      <c r="O399" s="137"/>
      <c r="Q399" s="137"/>
      <c r="R399" s="137"/>
      <c r="S399" s="137"/>
      <c r="T399" s="137"/>
    </row>
    <row r="400" spans="1:20" s="137" customFormat="1" x14ac:dyDescent="0.3">
      <c r="A400" s="117" t="s">
        <v>138</v>
      </c>
      <c r="B400" s="27"/>
      <c r="C400" s="27"/>
      <c r="D400" s="117">
        <v>729000.8</v>
      </c>
      <c r="E400" s="116" t="s">
        <v>139</v>
      </c>
      <c r="F400" s="84"/>
      <c r="G400" s="330" t="s">
        <v>931</v>
      </c>
      <c r="H400" s="138"/>
      <c r="P400" s="2"/>
    </row>
    <row r="401" spans="1:20" x14ac:dyDescent="0.3">
      <c r="A401" s="158"/>
      <c r="B401" s="159" t="s">
        <v>138</v>
      </c>
      <c r="C401" s="175"/>
      <c r="D401" s="160">
        <v>729000.88879999996</v>
      </c>
      <c r="E401" s="182" t="s">
        <v>139</v>
      </c>
      <c r="F401" s="158"/>
      <c r="G401" s="161" t="s">
        <v>932</v>
      </c>
      <c r="H401" s="138"/>
      <c r="I401" s="137"/>
      <c r="L401" s="137"/>
      <c r="M401" s="137"/>
      <c r="N401" s="137"/>
      <c r="O401" s="137"/>
      <c r="Q401" s="137"/>
      <c r="R401" s="137"/>
      <c r="S401" s="137"/>
      <c r="T401" s="137"/>
    </row>
    <row r="402" spans="1:20" x14ac:dyDescent="0.3">
      <c r="A402" s="117" t="s">
        <v>138</v>
      </c>
      <c r="B402" s="27"/>
      <c r="C402" s="27"/>
      <c r="D402" s="117">
        <v>729000.9</v>
      </c>
      <c r="E402" s="116" t="s">
        <v>139</v>
      </c>
      <c r="F402" s="67"/>
      <c r="G402" s="64" t="s">
        <v>933</v>
      </c>
      <c r="H402" s="138"/>
      <c r="I402" s="137"/>
      <c r="L402" s="137"/>
      <c r="M402" s="137"/>
      <c r="N402" s="137"/>
      <c r="O402" s="137"/>
      <c r="Q402" s="137"/>
      <c r="R402" s="137"/>
      <c r="S402" s="137"/>
      <c r="T402" s="137"/>
    </row>
    <row r="403" spans="1:20" x14ac:dyDescent="0.3">
      <c r="A403" s="158"/>
      <c r="B403" s="159" t="s">
        <v>138</v>
      </c>
      <c r="C403" s="175"/>
      <c r="D403" s="164">
        <v>729000.90099999995</v>
      </c>
      <c r="E403" s="182" t="s">
        <v>139</v>
      </c>
      <c r="F403" s="158"/>
      <c r="G403" s="165" t="s">
        <v>934</v>
      </c>
      <c r="H403" s="138"/>
      <c r="I403" s="137"/>
      <c r="L403" s="137"/>
      <c r="M403" s="137"/>
      <c r="N403" s="137"/>
      <c r="O403" s="137"/>
      <c r="Q403" s="137"/>
      <c r="R403" s="137"/>
      <c r="S403" s="137"/>
      <c r="T403" s="137"/>
    </row>
    <row r="404" spans="1:20" x14ac:dyDescent="0.3">
      <c r="A404" s="158"/>
      <c r="B404" s="159" t="s">
        <v>138</v>
      </c>
      <c r="C404" s="175"/>
      <c r="D404" s="160">
        <v>729000.902</v>
      </c>
      <c r="E404" s="182" t="s">
        <v>139</v>
      </c>
      <c r="F404" s="158"/>
      <c r="G404" s="181" t="s">
        <v>935</v>
      </c>
      <c r="H404" s="138"/>
      <c r="I404" s="137"/>
      <c r="L404" s="137"/>
      <c r="M404" s="137"/>
      <c r="N404" s="137"/>
      <c r="O404" s="137"/>
      <c r="Q404" s="137"/>
      <c r="R404" s="137"/>
      <c r="S404" s="137"/>
      <c r="T404" s="137"/>
    </row>
    <row r="405" spans="1:20" s="137" customFormat="1" x14ac:dyDescent="0.3">
      <c r="A405" s="158" t="s">
        <v>138</v>
      </c>
      <c r="B405" s="159"/>
      <c r="C405" s="175"/>
      <c r="D405" s="160">
        <v>729200.7</v>
      </c>
      <c r="E405" s="182" t="s">
        <v>139</v>
      </c>
      <c r="F405" s="158"/>
      <c r="G405" s="181" t="s">
        <v>936</v>
      </c>
      <c r="H405" s="138"/>
      <c r="P405" s="2"/>
    </row>
    <row r="406" spans="1:20" s="137" customFormat="1" x14ac:dyDescent="0.3">
      <c r="A406" s="158" t="s">
        <v>138</v>
      </c>
      <c r="B406" s="159"/>
      <c r="C406" s="175"/>
      <c r="D406" s="160">
        <v>729200.9</v>
      </c>
      <c r="E406" s="182" t="s">
        <v>139</v>
      </c>
      <c r="F406" s="158"/>
      <c r="G406" s="181" t="s">
        <v>937</v>
      </c>
      <c r="H406" s="138"/>
      <c r="P406" s="2"/>
    </row>
    <row r="407" spans="1:20" x14ac:dyDescent="0.3">
      <c r="A407" s="158"/>
      <c r="B407" s="159" t="s">
        <v>138</v>
      </c>
      <c r="C407" s="175"/>
      <c r="D407" s="160">
        <v>730000.01</v>
      </c>
      <c r="E407" s="182" t="s">
        <v>139</v>
      </c>
      <c r="F407" s="158"/>
      <c r="G407" s="161" t="s">
        <v>938</v>
      </c>
      <c r="H407" s="138"/>
      <c r="I407" s="137"/>
      <c r="L407" s="137"/>
      <c r="M407" s="137"/>
      <c r="N407" s="137"/>
      <c r="O407" s="137"/>
      <c r="Q407" s="137"/>
      <c r="R407" s="137"/>
      <c r="S407" s="137"/>
      <c r="T407" s="137"/>
    </row>
    <row r="408" spans="1:20" x14ac:dyDescent="0.3">
      <c r="A408" s="117" t="s">
        <v>138</v>
      </c>
      <c r="B408" s="27"/>
      <c r="C408" s="27"/>
      <c r="D408" s="117">
        <v>730000.9</v>
      </c>
      <c r="E408" s="116" t="s">
        <v>139</v>
      </c>
      <c r="F408" s="67"/>
      <c r="G408" s="64" t="s">
        <v>939</v>
      </c>
      <c r="H408" s="138"/>
      <c r="I408" s="137"/>
      <c r="L408" s="137"/>
      <c r="M408" s="137"/>
      <c r="N408" s="137"/>
      <c r="O408" s="137"/>
      <c r="Q408" s="137"/>
      <c r="R408" s="137"/>
      <c r="S408" s="137"/>
      <c r="T408" s="137"/>
    </row>
    <row r="409" spans="1:20" x14ac:dyDescent="0.3">
      <c r="A409" s="158"/>
      <c r="B409" s="159" t="s">
        <v>138</v>
      </c>
      <c r="C409" s="175"/>
      <c r="D409" s="167">
        <v>730000.902</v>
      </c>
      <c r="E409" s="182" t="s">
        <v>139</v>
      </c>
      <c r="F409" s="158"/>
      <c r="G409" s="166" t="s">
        <v>940</v>
      </c>
      <c r="H409" s="138"/>
      <c r="I409" s="137"/>
      <c r="L409" s="137"/>
      <c r="M409" s="137"/>
      <c r="N409" s="137"/>
      <c r="O409" s="137"/>
      <c r="Q409" s="137"/>
      <c r="R409" s="137"/>
      <c r="S409" s="137"/>
      <c r="T409" s="137"/>
    </row>
    <row r="410" spans="1:20" x14ac:dyDescent="0.3">
      <c r="A410" s="158"/>
      <c r="B410" s="158"/>
      <c r="C410" s="159" t="s">
        <v>138</v>
      </c>
      <c r="D410" s="322">
        <v>730000.90599999996</v>
      </c>
      <c r="E410" s="182" t="s">
        <v>139</v>
      </c>
      <c r="F410" s="158"/>
      <c r="G410" s="325" t="s">
        <v>939</v>
      </c>
      <c r="H410" s="138"/>
      <c r="I410" s="137"/>
      <c r="L410" s="137"/>
      <c r="M410" s="137"/>
      <c r="N410" s="137"/>
      <c r="O410" s="137"/>
      <c r="Q410" s="137"/>
      <c r="R410" s="137"/>
      <c r="S410" s="137"/>
      <c r="T410" s="137"/>
    </row>
    <row r="411" spans="1:20" x14ac:dyDescent="0.3">
      <c r="A411" s="117" t="s">
        <v>138</v>
      </c>
      <c r="B411" s="27"/>
      <c r="C411" s="27"/>
      <c r="D411" s="117">
        <v>740000.01</v>
      </c>
      <c r="E411" s="116" t="s">
        <v>139</v>
      </c>
      <c r="F411" s="67"/>
      <c r="G411" s="64" t="s">
        <v>941</v>
      </c>
      <c r="H411" s="138"/>
      <c r="I411" s="137"/>
      <c r="L411" s="137"/>
      <c r="M411" s="137"/>
      <c r="N411" s="137"/>
      <c r="O411" s="137"/>
      <c r="Q411" s="137"/>
      <c r="R411" s="137"/>
      <c r="S411" s="137"/>
      <c r="T411" s="137"/>
    </row>
    <row r="412" spans="1:20" s="137" customFormat="1" x14ac:dyDescent="0.3">
      <c r="A412" s="117" t="s">
        <v>138</v>
      </c>
      <c r="B412" s="27"/>
      <c r="C412" s="27"/>
      <c r="D412" s="117">
        <v>740000.02</v>
      </c>
      <c r="E412" s="116" t="s">
        <v>139</v>
      </c>
      <c r="F412" s="67"/>
      <c r="G412" s="64" t="s">
        <v>942</v>
      </c>
      <c r="H412" s="138"/>
      <c r="P412" s="2"/>
    </row>
    <row r="413" spans="1:20" x14ac:dyDescent="0.3">
      <c r="A413" s="158"/>
      <c r="B413" s="158"/>
      <c r="C413" s="159" t="s">
        <v>138</v>
      </c>
      <c r="D413" s="322">
        <v>740000.66599999997</v>
      </c>
      <c r="E413" s="182" t="s">
        <v>139</v>
      </c>
      <c r="F413" s="158"/>
      <c r="G413" s="325" t="s">
        <v>943</v>
      </c>
      <c r="H413" s="138"/>
      <c r="I413" s="137"/>
      <c r="L413" s="137"/>
      <c r="M413" s="137"/>
      <c r="N413" s="137"/>
      <c r="O413" s="137"/>
      <c r="Q413" s="137"/>
      <c r="R413" s="137"/>
      <c r="S413" s="137"/>
      <c r="T413" s="137"/>
    </row>
    <row r="414" spans="1:20" s="138" customFormat="1" x14ac:dyDescent="0.3">
      <c r="A414" s="117" t="s">
        <v>138</v>
      </c>
      <c r="B414" s="84"/>
      <c r="C414" s="194"/>
      <c r="D414" s="334">
        <v>740000.7</v>
      </c>
      <c r="E414" s="333" t="s">
        <v>139</v>
      </c>
      <c r="F414" s="84"/>
      <c r="G414" s="355" t="s">
        <v>944</v>
      </c>
      <c r="P414" s="9"/>
    </row>
    <row r="415" spans="1:20" x14ac:dyDescent="0.3">
      <c r="A415" s="158"/>
      <c r="B415" s="158"/>
      <c r="C415" s="159" t="s">
        <v>138</v>
      </c>
      <c r="D415" s="322">
        <v>740000.777</v>
      </c>
      <c r="E415" s="182" t="s">
        <v>139</v>
      </c>
      <c r="F415" s="158"/>
      <c r="G415" s="325" t="s">
        <v>943</v>
      </c>
      <c r="H415" s="138"/>
      <c r="I415" s="137"/>
      <c r="L415" s="137"/>
      <c r="M415" s="137"/>
      <c r="N415" s="137"/>
      <c r="O415" s="137"/>
      <c r="Q415" s="137"/>
      <c r="R415" s="137"/>
      <c r="S415" s="137"/>
      <c r="T415" s="137"/>
    </row>
    <row r="416" spans="1:20" s="138" customFormat="1" x14ac:dyDescent="0.3">
      <c r="A416" s="119" t="s">
        <v>138</v>
      </c>
      <c r="B416" s="84"/>
      <c r="C416" s="194"/>
      <c r="D416" s="334">
        <v>740000.8</v>
      </c>
      <c r="E416" s="333" t="s">
        <v>139</v>
      </c>
      <c r="F416" s="84"/>
      <c r="G416" s="64" t="s">
        <v>945</v>
      </c>
      <c r="P416" s="9"/>
    </row>
    <row r="417" spans="1:20" x14ac:dyDescent="0.3">
      <c r="A417" s="117" t="s">
        <v>138</v>
      </c>
      <c r="B417" s="27"/>
      <c r="C417" s="27"/>
      <c r="D417" s="117">
        <v>740000.9</v>
      </c>
      <c r="E417" s="116" t="s">
        <v>139</v>
      </c>
      <c r="F417" s="67"/>
      <c r="G417" s="64" t="s">
        <v>943</v>
      </c>
      <c r="H417" s="138"/>
      <c r="I417" s="137"/>
      <c r="L417" s="137"/>
      <c r="M417" s="137"/>
      <c r="N417" s="137"/>
      <c r="O417" s="137"/>
      <c r="Q417" s="137"/>
      <c r="R417" s="137"/>
      <c r="S417" s="137"/>
      <c r="T417" s="137"/>
    </row>
    <row r="418" spans="1:20" x14ac:dyDescent="0.3">
      <c r="A418" s="158"/>
      <c r="B418" s="159" t="s">
        <v>138</v>
      </c>
      <c r="C418" s="175"/>
      <c r="D418" s="160">
        <v>740000.90099999995</v>
      </c>
      <c r="E418" s="182" t="s">
        <v>139</v>
      </c>
      <c r="F418" s="158"/>
      <c r="G418" s="181" t="s">
        <v>946</v>
      </c>
      <c r="H418" s="138"/>
      <c r="I418" s="137"/>
      <c r="L418" s="137"/>
      <c r="M418" s="137"/>
      <c r="N418" s="137"/>
      <c r="O418" s="137"/>
      <c r="Q418" s="137"/>
      <c r="R418" s="137"/>
      <c r="S418" s="137"/>
      <c r="T418" s="137"/>
    </row>
    <row r="419" spans="1:20" s="137" customFormat="1" x14ac:dyDescent="0.3">
      <c r="A419" s="117" t="s">
        <v>138</v>
      </c>
      <c r="B419" s="27"/>
      <c r="C419" s="27"/>
      <c r="D419" s="117">
        <v>740100.01</v>
      </c>
      <c r="E419" s="116" t="s">
        <v>139</v>
      </c>
      <c r="F419" s="67"/>
      <c r="G419" s="64" t="s">
        <v>947</v>
      </c>
      <c r="H419" s="138"/>
      <c r="P419" s="2"/>
    </row>
    <row r="420" spans="1:20" s="137" customFormat="1" x14ac:dyDescent="0.3">
      <c r="A420" s="117" t="s">
        <v>138</v>
      </c>
      <c r="B420" s="27"/>
      <c r="C420" s="27"/>
      <c r="D420" s="117">
        <v>740100.02</v>
      </c>
      <c r="E420" s="116" t="s">
        <v>139</v>
      </c>
      <c r="F420" s="67"/>
      <c r="G420" s="64" t="s">
        <v>948</v>
      </c>
      <c r="H420" s="138"/>
      <c r="P420" s="2"/>
    </row>
    <row r="421" spans="1:20" s="137" customFormat="1" x14ac:dyDescent="0.3">
      <c r="A421" s="117" t="s">
        <v>138</v>
      </c>
      <c r="B421" s="27"/>
      <c r="C421" s="27"/>
      <c r="D421" s="117">
        <v>740100.7</v>
      </c>
      <c r="E421" s="116" t="s">
        <v>139</v>
      </c>
      <c r="F421" s="67"/>
      <c r="G421" s="355" t="s">
        <v>949</v>
      </c>
      <c r="H421" s="138"/>
      <c r="P421" s="2"/>
    </row>
    <row r="422" spans="1:20" s="137" customFormat="1" x14ac:dyDescent="0.3">
      <c r="A422" s="117" t="s">
        <v>138</v>
      </c>
      <c r="B422" s="27"/>
      <c r="C422" s="27"/>
      <c r="D422" s="117">
        <v>740100.8</v>
      </c>
      <c r="E422" s="116" t="s">
        <v>139</v>
      </c>
      <c r="F422" s="67"/>
      <c r="G422" s="64" t="s">
        <v>950</v>
      </c>
      <c r="H422" s="138"/>
      <c r="P422" s="2"/>
    </row>
    <row r="423" spans="1:20" x14ac:dyDescent="0.3">
      <c r="A423" s="117" t="s">
        <v>138</v>
      </c>
      <c r="B423" s="27"/>
      <c r="C423" s="27"/>
      <c r="D423" s="117">
        <v>740100.9</v>
      </c>
      <c r="E423" s="116" t="s">
        <v>139</v>
      </c>
      <c r="F423" s="67"/>
      <c r="G423" s="64" t="s">
        <v>952</v>
      </c>
      <c r="H423" s="138"/>
      <c r="I423" s="137"/>
      <c r="L423" s="137"/>
      <c r="M423" s="137"/>
      <c r="N423" s="137"/>
      <c r="O423" s="137"/>
      <c r="Q423" s="137"/>
      <c r="R423" s="137"/>
      <c r="S423" s="137"/>
      <c r="T423" s="137"/>
    </row>
    <row r="424" spans="1:20" s="137" customFormat="1" ht="26.4" x14ac:dyDescent="0.3">
      <c r="A424" s="117" t="s">
        <v>138</v>
      </c>
      <c r="B424" s="27"/>
      <c r="C424" s="27"/>
      <c r="D424" s="117">
        <v>740500.7</v>
      </c>
      <c r="E424" s="116" t="s">
        <v>139</v>
      </c>
      <c r="F424" s="67"/>
      <c r="G424" s="355" t="s">
        <v>953</v>
      </c>
      <c r="H424" s="138"/>
      <c r="P424" s="2"/>
    </row>
    <row r="425" spans="1:20" s="137" customFormat="1" x14ac:dyDescent="0.3">
      <c r="A425" s="117" t="s">
        <v>138</v>
      </c>
      <c r="B425" s="27"/>
      <c r="C425" s="27"/>
      <c r="D425" s="117">
        <v>740500.8</v>
      </c>
      <c r="E425" s="116" t="s">
        <v>139</v>
      </c>
      <c r="F425" s="67"/>
      <c r="G425" s="335" t="s">
        <v>954</v>
      </c>
      <c r="H425" s="138"/>
      <c r="P425" s="2"/>
    </row>
    <row r="426" spans="1:20" s="138" customFormat="1" x14ac:dyDescent="0.3">
      <c r="A426" s="119" t="s">
        <v>138</v>
      </c>
      <c r="B426" s="84"/>
      <c r="C426" s="194"/>
      <c r="D426" s="334">
        <v>740500.9</v>
      </c>
      <c r="E426" s="333" t="s">
        <v>139</v>
      </c>
      <c r="F426" s="84"/>
      <c r="G426" s="335" t="s">
        <v>955</v>
      </c>
      <c r="P426" s="9"/>
    </row>
    <row r="427" spans="1:20" x14ac:dyDescent="0.3">
      <c r="A427" s="158"/>
      <c r="B427" s="159" t="s">
        <v>138</v>
      </c>
      <c r="C427" s="158"/>
      <c r="D427" s="322">
        <v>760000.02800000005</v>
      </c>
      <c r="E427" s="182" t="s">
        <v>139</v>
      </c>
      <c r="F427" s="158"/>
      <c r="G427" s="325" t="s">
        <v>956</v>
      </c>
      <c r="H427" s="138"/>
      <c r="I427" s="137"/>
      <c r="L427" s="137"/>
      <c r="M427" s="137"/>
      <c r="N427" s="137"/>
      <c r="O427" s="137"/>
      <c r="Q427" s="137"/>
      <c r="R427" s="137"/>
      <c r="S427" s="137"/>
      <c r="T427" s="137"/>
    </row>
    <row r="428" spans="1:20" x14ac:dyDescent="0.3">
      <c r="A428" s="158"/>
      <c r="B428" s="159" t="s">
        <v>138</v>
      </c>
      <c r="C428" s="175"/>
      <c r="D428" s="160">
        <v>760000.31</v>
      </c>
      <c r="E428" s="182" t="s">
        <v>139</v>
      </c>
      <c r="F428" s="158"/>
      <c r="G428" s="161" t="s">
        <v>957</v>
      </c>
      <c r="H428" s="138"/>
      <c r="I428" s="137"/>
      <c r="L428" s="137"/>
      <c r="M428" s="137"/>
      <c r="N428" s="137"/>
      <c r="O428" s="137"/>
      <c r="Q428" s="137"/>
      <c r="R428" s="137"/>
      <c r="S428" s="137"/>
      <c r="T428" s="137"/>
    </row>
    <row r="429" spans="1:20" x14ac:dyDescent="0.3">
      <c r="A429" s="158"/>
      <c r="B429" s="159" t="s">
        <v>138</v>
      </c>
      <c r="C429" s="175"/>
      <c r="D429" s="160">
        <v>760000.32</v>
      </c>
      <c r="E429" s="182" t="s">
        <v>139</v>
      </c>
      <c r="F429" s="158"/>
      <c r="G429" s="161" t="s">
        <v>958</v>
      </c>
      <c r="H429" s="138"/>
      <c r="I429" s="137"/>
      <c r="L429" s="137"/>
      <c r="M429" s="137"/>
      <c r="N429" s="137"/>
      <c r="O429" s="137"/>
      <c r="Q429" s="137"/>
      <c r="R429" s="137"/>
      <c r="S429" s="137"/>
      <c r="T429" s="137"/>
    </row>
    <row r="430" spans="1:20" x14ac:dyDescent="0.3">
      <c r="A430" s="158"/>
      <c r="B430" s="159" t="s">
        <v>138</v>
      </c>
      <c r="C430" s="175"/>
      <c r="D430" s="160">
        <v>760000.33</v>
      </c>
      <c r="E430" s="182" t="s">
        <v>139</v>
      </c>
      <c r="F430" s="158"/>
      <c r="G430" s="161" t="s">
        <v>959</v>
      </c>
      <c r="H430" s="138"/>
      <c r="I430" s="137"/>
      <c r="L430" s="137"/>
      <c r="M430" s="137"/>
      <c r="N430" s="137"/>
      <c r="O430" s="137"/>
      <c r="Q430" s="137"/>
      <c r="R430" s="137"/>
      <c r="S430" s="137"/>
      <c r="T430" s="137"/>
    </row>
    <row r="431" spans="1:20" x14ac:dyDescent="0.3">
      <c r="A431" s="158"/>
      <c r="B431" s="159" t="s">
        <v>138</v>
      </c>
      <c r="C431" s="175"/>
      <c r="D431" s="160">
        <v>760000.34</v>
      </c>
      <c r="E431" s="182" t="s">
        <v>139</v>
      </c>
      <c r="F431" s="158"/>
      <c r="G431" s="161" t="s">
        <v>960</v>
      </c>
      <c r="H431" s="138"/>
      <c r="I431" s="137"/>
      <c r="L431" s="137"/>
      <c r="M431" s="137"/>
      <c r="N431" s="137"/>
      <c r="O431" s="137"/>
      <c r="Q431" s="137"/>
      <c r="R431" s="137"/>
      <c r="S431" s="137"/>
      <c r="T431" s="137"/>
    </row>
    <row r="432" spans="1:20" x14ac:dyDescent="0.3">
      <c r="A432" s="158"/>
      <c r="B432" s="159" t="s">
        <v>138</v>
      </c>
      <c r="C432" s="175"/>
      <c r="D432" s="160">
        <v>760000.35</v>
      </c>
      <c r="E432" s="182" t="s">
        <v>139</v>
      </c>
      <c r="F432" s="158"/>
      <c r="G432" s="161" t="s">
        <v>961</v>
      </c>
      <c r="H432" s="138"/>
      <c r="I432" s="137"/>
      <c r="L432" s="137"/>
      <c r="M432" s="137"/>
      <c r="N432" s="137"/>
      <c r="O432" s="137"/>
      <c r="Q432" s="137"/>
      <c r="R432" s="137"/>
      <c r="S432" s="137"/>
      <c r="T432" s="137"/>
    </row>
    <row r="433" spans="1:20" x14ac:dyDescent="0.3">
      <c r="A433" s="158"/>
      <c r="B433" s="159" t="s">
        <v>138</v>
      </c>
      <c r="C433" s="175"/>
      <c r="D433" s="160">
        <v>760000.36</v>
      </c>
      <c r="E433" s="182" t="s">
        <v>139</v>
      </c>
      <c r="F433" s="158"/>
      <c r="G433" s="161" t="s">
        <v>962</v>
      </c>
      <c r="H433" s="138"/>
      <c r="I433" s="137"/>
      <c r="L433" s="137"/>
      <c r="M433" s="137"/>
      <c r="N433" s="137"/>
      <c r="O433" s="137"/>
      <c r="Q433" s="137"/>
      <c r="R433" s="137"/>
      <c r="S433" s="137"/>
      <c r="T433" s="137"/>
    </row>
    <row r="434" spans="1:20" x14ac:dyDescent="0.3">
      <c r="A434" s="158"/>
      <c r="B434" s="159" t="s">
        <v>138</v>
      </c>
      <c r="C434" s="175"/>
      <c r="D434" s="160">
        <v>760000.37</v>
      </c>
      <c r="E434" s="182" t="s">
        <v>139</v>
      </c>
      <c r="F434" s="158"/>
      <c r="G434" s="161" t="s">
        <v>963</v>
      </c>
      <c r="H434" s="138"/>
      <c r="I434" s="137"/>
      <c r="L434" s="137"/>
      <c r="M434" s="137"/>
      <c r="N434" s="137"/>
      <c r="O434" s="137"/>
      <c r="Q434" s="137"/>
      <c r="R434" s="137"/>
      <c r="S434" s="137"/>
      <c r="T434" s="137"/>
    </row>
    <row r="435" spans="1:20" x14ac:dyDescent="0.3">
      <c r="A435" s="158"/>
      <c r="B435" s="159" t="s">
        <v>138</v>
      </c>
      <c r="C435" s="175"/>
      <c r="D435" s="160">
        <v>760000.38</v>
      </c>
      <c r="E435" s="182" t="s">
        <v>139</v>
      </c>
      <c r="F435" s="158"/>
      <c r="G435" s="161" t="s">
        <v>964</v>
      </c>
      <c r="H435" s="138"/>
      <c r="I435" s="137"/>
      <c r="L435" s="137"/>
      <c r="M435" s="137"/>
      <c r="N435" s="137"/>
      <c r="O435" s="137"/>
      <c r="Q435" s="137"/>
      <c r="R435" s="137"/>
      <c r="S435" s="137"/>
      <c r="T435" s="137"/>
    </row>
    <row r="436" spans="1:20" x14ac:dyDescent="0.3">
      <c r="A436" s="117" t="s">
        <v>138</v>
      </c>
      <c r="B436" s="27"/>
      <c r="C436" s="27"/>
      <c r="D436" s="117">
        <v>760000.9</v>
      </c>
      <c r="E436" s="116" t="s">
        <v>139</v>
      </c>
      <c r="F436" s="67"/>
      <c r="G436" s="64" t="s">
        <v>965</v>
      </c>
      <c r="H436" s="138"/>
      <c r="I436" s="137"/>
      <c r="L436" s="137"/>
      <c r="M436" s="137"/>
      <c r="N436" s="137"/>
      <c r="O436" s="137"/>
      <c r="Q436" s="137"/>
      <c r="R436" s="137"/>
      <c r="S436" s="137"/>
      <c r="T436" s="137"/>
    </row>
  </sheetData>
  <sortState xmlns:xlrd2="http://schemas.microsoft.com/office/spreadsheetml/2017/richdata2" ref="A9:G389">
    <sortCondition ref="D9:D389"/>
  </sortState>
  <customSheetViews>
    <customSheetView guid="{8857D6C6-66AD-4283-84A0-AC3ADAF5FF58}" showPageBreaks="1" fitToPage="1" printArea="1" topLeftCell="C1">
      <selection activeCell="C29" sqref="C29"/>
      <pageMargins left="0" right="0" top="0" bottom="0" header="0" footer="0"/>
      <pageSetup paperSize="5" scale="54" fitToHeight="0" orientation="landscape" r:id="rId1"/>
      <headerFooter>
        <oddFooter>&amp;L&amp;A&amp;CPage &amp;P of &amp;N&amp;R&amp;D&amp;T</oddFooter>
      </headerFooter>
    </customSheetView>
    <customSheetView guid="{FD3E5715-41F6-42E3-B43C-45DA91BE010D}" showPageBreaks="1" showGridLines="0" fitToPage="1" printArea="1">
      <selection activeCell="A6" sqref="A6"/>
      <pageMargins left="0" right="0" top="0" bottom="0" header="0" footer="0"/>
      <pageSetup paperSize="5" scale="54" fitToHeight="0" orientation="landscape" r:id="rId2"/>
      <headerFooter>
        <oddFooter>&amp;L&amp;A&amp;CPage &amp;P of &amp;N&amp;R&amp;D&amp;T</oddFooter>
      </headerFooter>
    </customSheetView>
    <customSheetView guid="{06FDCEC2-959E-4D46-9405-7BD2F118CBBA}" showGridLines="0" fitToPage="1" printArea="1">
      <selection activeCell="A6" sqref="A6"/>
      <pageMargins left="0" right="0" top="0" bottom="0" header="0" footer="0"/>
      <pageSetup paperSize="5" scale="51" fitToHeight="0" orientation="landscape" r:id="rId3"/>
      <headerFooter>
        <oddFooter>&amp;L&amp;A&amp;CPage &amp;P of &amp;N&amp;R&amp;D&amp;T</oddFooter>
      </headerFooter>
    </customSheetView>
    <customSheetView guid="{C4F8BA2B-1548-4013-B30A-9D4C80FA8E4C}" showPageBreaks="1" fitToPage="1" printArea="1">
      <selection activeCell="A6" sqref="A6"/>
      <pageMargins left="0" right="0" top="0" bottom="0" header="0" footer="0"/>
      <pageSetup paperSize="5" scale="51" fitToHeight="0" orientation="landscape" r:id="rId4"/>
      <headerFooter>
        <oddFooter>Page &amp;P of &amp;N</oddFooter>
      </headerFooter>
    </customSheetView>
    <customSheetView guid="{91CAAA4C-6B39-449B-83EF-3C74964B16D5}" fitToPage="1" topLeftCell="C1">
      <selection activeCell="D8" sqref="D8"/>
      <pageMargins left="0" right="0" top="0" bottom="0" header="0" footer="0"/>
      <pageSetup paperSize="5" scale="51" fitToHeight="0" orientation="landscape" r:id="rId5"/>
      <headerFooter>
        <oddFooter>&amp;L&amp;A&amp;CPage &amp;P of &amp;N&amp;R&amp;D&amp;T</oddFooter>
      </headerFooter>
    </customSheetView>
    <customSheetView guid="{89E39B58-CA36-412F-B20A-6FD30317AB4A}" fitToPage="1" topLeftCell="C1">
      <selection activeCell="C29" sqref="C29"/>
      <pageMargins left="0" right="0" top="0" bottom="0" header="0" footer="0"/>
      <pageSetup paperSize="5" scale="54" fitToHeight="0" orientation="landscape" r:id="rId6"/>
      <headerFooter>
        <oddFooter>&amp;L&amp;A&amp;CPage &amp;P of &amp;N&amp;R&amp;D&amp;T</oddFooter>
      </headerFooter>
    </customSheetView>
  </customSheetViews>
  <mergeCells count="2">
    <mergeCell ref="A7:G7"/>
    <mergeCell ref="I7:O7"/>
  </mergeCells>
  <printOptions horizontalCentered="1"/>
  <pageMargins left="0.25" right="0.25" top="0.75" bottom="0.75" header="0.3" footer="0.3"/>
  <pageSetup paperSize="5" scale="56" fitToHeight="0" orientation="landscape" r:id="rId7"/>
  <headerFooter>
    <oddFooter>&amp;L&amp;A&amp;CPage &amp;P of &amp;N&amp;R&amp;D&amp;T</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92D050"/>
    <pageSetUpPr fitToPage="1"/>
  </sheetPr>
  <dimension ref="A1:T418"/>
  <sheetViews>
    <sheetView zoomScale="80" zoomScaleNormal="80" workbookViewId="0">
      <selection activeCell="A7" sqref="A7"/>
    </sheetView>
  </sheetViews>
  <sheetFormatPr defaultColWidth="9.109375" defaultRowHeight="14.4" x14ac:dyDescent="0.3"/>
  <cols>
    <col min="1" max="1" width="8.6640625" style="1" customWidth="1"/>
    <col min="2" max="3" width="6.6640625" style="137" customWidth="1"/>
    <col min="4" max="4" width="12.88671875" style="1" customWidth="1"/>
    <col min="5" max="5" width="10.33203125" style="1" customWidth="1"/>
    <col min="6" max="6" width="12.88671875" style="1" hidden="1" customWidth="1"/>
    <col min="7" max="7" width="105.6640625" style="1" customWidth="1"/>
    <col min="8" max="8" width="1.88671875" style="3" customWidth="1"/>
    <col min="9" max="9" width="8.6640625" style="1" customWidth="1"/>
    <col min="10" max="11" width="6.6640625" style="137" customWidth="1"/>
    <col min="12" max="12" width="12.88671875" style="208" customWidth="1"/>
    <col min="13" max="13" width="10.33203125" style="1" customWidth="1"/>
    <col min="14" max="14" width="12.88671875" style="1" hidden="1" customWidth="1"/>
    <col min="15" max="15" width="105.6640625" style="1" customWidth="1"/>
    <col min="16" max="16" width="21.6640625" style="2" customWidth="1"/>
    <col min="17" max="17" width="24.5546875" style="1" customWidth="1"/>
    <col min="18" max="16384" width="9.109375" style="1"/>
  </cols>
  <sheetData>
    <row r="1" spans="1:20" s="93" customFormat="1" x14ac:dyDescent="0.3">
      <c r="A1" s="93" t="s">
        <v>1180</v>
      </c>
      <c r="H1" s="94"/>
      <c r="L1" s="207"/>
      <c r="P1" s="95"/>
    </row>
    <row r="2" spans="1:20" x14ac:dyDescent="0.3">
      <c r="A2" s="43" t="s">
        <v>1181</v>
      </c>
      <c r="B2" s="43"/>
      <c r="C2" s="43"/>
      <c r="D2" s="137"/>
      <c r="E2" s="137"/>
      <c r="F2" s="137"/>
      <c r="G2" s="137"/>
      <c r="H2" s="138"/>
      <c r="I2" s="137"/>
      <c r="M2" s="137"/>
      <c r="N2" s="137"/>
      <c r="O2" s="137"/>
      <c r="Q2" s="137"/>
      <c r="R2" s="137"/>
      <c r="S2" s="137"/>
      <c r="T2" s="137"/>
    </row>
    <row r="3" spans="1:20" x14ac:dyDescent="0.3">
      <c r="A3" s="43" t="s">
        <v>1182</v>
      </c>
      <c r="B3" s="43"/>
      <c r="C3" s="43"/>
      <c r="D3" s="137"/>
      <c r="E3" s="137"/>
      <c r="F3" s="137"/>
      <c r="G3" s="137"/>
      <c r="H3" s="138"/>
      <c r="I3" s="137"/>
      <c r="M3" s="137"/>
      <c r="N3" s="137"/>
      <c r="O3" s="137"/>
      <c r="Q3" s="137"/>
      <c r="R3" s="137"/>
      <c r="S3" s="137"/>
      <c r="T3" s="137"/>
    </row>
    <row r="4" spans="1:20" x14ac:dyDescent="0.3">
      <c r="A4" s="43" t="s">
        <v>1183</v>
      </c>
      <c r="B4" s="43"/>
      <c r="C4" s="43"/>
      <c r="D4" s="137"/>
      <c r="E4" s="137"/>
      <c r="F4" s="137"/>
      <c r="G4" s="137"/>
      <c r="H4" s="138"/>
      <c r="I4" s="137"/>
      <c r="M4" s="137"/>
      <c r="N4" s="137"/>
      <c r="O4" s="137"/>
      <c r="Q4" s="137"/>
      <c r="R4" s="137"/>
      <c r="S4" s="137"/>
      <c r="T4" s="137"/>
    </row>
    <row r="5" spans="1:20" x14ac:dyDescent="0.3">
      <c r="A5" s="137" t="s">
        <v>1184</v>
      </c>
      <c r="D5" s="137"/>
      <c r="E5" s="137"/>
      <c r="F5" s="137"/>
      <c r="G5" s="137"/>
      <c r="H5" s="138"/>
      <c r="I5" s="137"/>
      <c r="M5" s="137"/>
      <c r="N5" s="137"/>
      <c r="O5" s="138"/>
      <c r="Q5" s="137"/>
      <c r="R5" s="137"/>
      <c r="S5" s="137"/>
      <c r="T5" s="137"/>
    </row>
    <row r="6" spans="1:20" x14ac:dyDescent="0.3">
      <c r="A6" s="137" t="s">
        <v>1185</v>
      </c>
      <c r="D6" s="137"/>
      <c r="E6" s="137"/>
      <c r="F6" s="137"/>
      <c r="G6" s="137"/>
      <c r="H6" s="138"/>
      <c r="I6" s="137"/>
      <c r="M6" s="137"/>
      <c r="N6" s="137"/>
      <c r="O6" s="137"/>
      <c r="Q6" s="137"/>
      <c r="R6" s="137"/>
      <c r="S6" s="137"/>
      <c r="T6" s="137"/>
    </row>
    <row r="7" spans="1:20" s="36" customFormat="1" x14ac:dyDescent="0.3">
      <c r="A7" s="140" t="s">
        <v>127</v>
      </c>
      <c r="B7" s="140"/>
      <c r="C7" s="140"/>
      <c r="D7" s="141" t="str">
        <f>'TPS 01'!D5</f>
        <v>xx/xx/20xx</v>
      </c>
      <c r="E7" s="141"/>
      <c r="F7" s="140"/>
      <c r="G7" s="140"/>
      <c r="H7" s="35"/>
      <c r="I7" s="140"/>
      <c r="J7" s="140"/>
      <c r="K7" s="140"/>
      <c r="L7" s="155"/>
      <c r="M7" s="140"/>
      <c r="N7" s="140"/>
      <c r="O7" s="140"/>
      <c r="P7" s="140"/>
      <c r="Q7" s="140"/>
      <c r="R7" s="140"/>
      <c r="S7" s="140"/>
      <c r="T7" s="140"/>
    </row>
    <row r="8" spans="1:20" x14ac:dyDescent="0.3">
      <c r="A8" s="137"/>
      <c r="D8" s="137"/>
      <c r="E8" s="137"/>
      <c r="F8" s="137"/>
      <c r="G8" s="137"/>
      <c r="H8" s="97"/>
      <c r="I8" s="137"/>
      <c r="M8" s="137"/>
      <c r="N8" s="137"/>
      <c r="O8" s="137"/>
      <c r="Q8" s="137"/>
      <c r="R8" s="137"/>
      <c r="S8" s="137"/>
      <c r="T8" s="137"/>
    </row>
    <row r="9" spans="1:20" x14ac:dyDescent="0.3">
      <c r="A9" s="266" t="s">
        <v>1186</v>
      </c>
      <c r="B9" s="264"/>
      <c r="C9" s="264"/>
      <c r="D9" s="49"/>
      <c r="E9" s="49"/>
      <c r="F9" s="49"/>
      <c r="G9" s="50"/>
      <c r="H9" s="99"/>
      <c r="I9" s="266" t="s">
        <v>1186</v>
      </c>
      <c r="J9" s="51"/>
      <c r="K9" s="51"/>
      <c r="L9" s="265"/>
      <c r="M9" s="61"/>
      <c r="N9" s="61"/>
      <c r="O9" s="52"/>
      <c r="Q9" s="137"/>
      <c r="R9" s="137"/>
      <c r="S9" s="137"/>
      <c r="T9" s="137"/>
    </row>
    <row r="10" spans="1:20" x14ac:dyDescent="0.3">
      <c r="A10" s="430" t="s">
        <v>1187</v>
      </c>
      <c r="B10" s="434"/>
      <c r="C10" s="434"/>
      <c r="D10" s="434"/>
      <c r="E10" s="434"/>
      <c r="F10" s="434"/>
      <c r="G10" s="435"/>
      <c r="H10" s="98"/>
      <c r="I10" s="430" t="s">
        <v>1188</v>
      </c>
      <c r="J10" s="434"/>
      <c r="K10" s="434"/>
      <c r="L10" s="434"/>
      <c r="M10" s="434"/>
      <c r="N10" s="434"/>
      <c r="O10" s="435"/>
      <c r="Q10" s="45"/>
      <c r="R10" s="45"/>
      <c r="S10" s="137"/>
      <c r="T10" s="137"/>
    </row>
    <row r="11" spans="1:20" s="113" customFormat="1" ht="28.8" x14ac:dyDescent="0.3">
      <c r="A11" s="109" t="s">
        <v>131</v>
      </c>
      <c r="B11" s="153" t="s">
        <v>132</v>
      </c>
      <c r="C11" s="153" t="s">
        <v>133</v>
      </c>
      <c r="D11" s="186" t="s">
        <v>134</v>
      </c>
      <c r="E11" s="124" t="s">
        <v>135</v>
      </c>
      <c r="F11" s="111" t="s">
        <v>136</v>
      </c>
      <c r="G11" s="111" t="s">
        <v>137</v>
      </c>
      <c r="H11" s="112"/>
      <c r="I11" s="109" t="s">
        <v>131</v>
      </c>
      <c r="J11" s="153" t="s">
        <v>132</v>
      </c>
      <c r="K11" s="153" t="s">
        <v>133</v>
      </c>
      <c r="L11" s="186" t="s">
        <v>134</v>
      </c>
      <c r="M11" s="124" t="s">
        <v>135</v>
      </c>
      <c r="N11" s="111" t="s">
        <v>136</v>
      </c>
      <c r="O11" s="111" t="s">
        <v>137</v>
      </c>
      <c r="Q11" s="114"/>
      <c r="R11" s="115"/>
      <c r="S11" s="115"/>
      <c r="T11" s="115"/>
    </row>
    <row r="12" spans="1:20" x14ac:dyDescent="0.3">
      <c r="A12" s="120" t="s">
        <v>138</v>
      </c>
      <c r="B12" s="120"/>
      <c r="C12" s="120"/>
      <c r="D12" s="117">
        <v>420100.435</v>
      </c>
      <c r="E12" s="117" t="s">
        <v>1147</v>
      </c>
      <c r="F12" s="67"/>
      <c r="G12" s="68" t="s">
        <v>1189</v>
      </c>
      <c r="H12" s="99"/>
      <c r="I12" s="120" t="s">
        <v>138</v>
      </c>
      <c r="J12" s="120"/>
      <c r="K12" s="120"/>
      <c r="L12" s="117">
        <v>420100.435</v>
      </c>
      <c r="M12" s="117" t="s">
        <v>139</v>
      </c>
      <c r="N12" s="67"/>
      <c r="O12" s="68" t="s">
        <v>1189</v>
      </c>
      <c r="Q12" s="137"/>
      <c r="R12" s="137"/>
      <c r="S12" s="137"/>
      <c r="T12" s="137"/>
    </row>
    <row r="13" spans="1:20" x14ac:dyDescent="0.3">
      <c r="A13" s="120" t="s">
        <v>138</v>
      </c>
      <c r="B13" s="120"/>
      <c r="C13" s="120"/>
      <c r="D13" s="117">
        <v>420100.9</v>
      </c>
      <c r="E13" s="117" t="s">
        <v>1147</v>
      </c>
      <c r="F13" s="67"/>
      <c r="G13" s="68" t="s">
        <v>1190</v>
      </c>
      <c r="H13" s="99"/>
      <c r="I13" s="120" t="s">
        <v>138</v>
      </c>
      <c r="J13" s="120"/>
      <c r="K13" s="120"/>
      <c r="L13" s="117">
        <v>420100.9</v>
      </c>
      <c r="M13" s="117" t="s">
        <v>139</v>
      </c>
      <c r="N13" s="67"/>
      <c r="O13" s="68" t="s">
        <v>1190</v>
      </c>
      <c r="Q13" s="137"/>
      <c r="R13" s="137"/>
      <c r="S13" s="137"/>
      <c r="T13" s="137"/>
    </row>
    <row r="14" spans="1:20" s="137" customFormat="1" x14ac:dyDescent="0.3">
      <c r="H14" s="99"/>
      <c r="L14" s="208"/>
      <c r="P14" s="2"/>
    </row>
    <row r="15" spans="1:20" s="137" customFormat="1" x14ac:dyDescent="0.3">
      <c r="B15" s="43"/>
      <c r="C15" s="43" t="s">
        <v>1181</v>
      </c>
      <c r="H15" s="99"/>
      <c r="I15" s="4" t="s">
        <v>13</v>
      </c>
      <c r="J15" s="136"/>
      <c r="K15" s="155"/>
      <c r="L15" s="140"/>
      <c r="P15" s="2"/>
    </row>
    <row r="16" spans="1:20" s="137" customFormat="1" x14ac:dyDescent="0.3">
      <c r="H16" s="99"/>
      <c r="I16" s="4" t="s">
        <v>661</v>
      </c>
      <c r="J16" s="136"/>
      <c r="K16" s="155"/>
      <c r="L16" s="140"/>
      <c r="P16" s="2"/>
    </row>
    <row r="17" spans="1:20" s="137" customFormat="1" x14ac:dyDescent="0.3">
      <c r="D17" s="58">
        <f>SUM(F12:F13)</f>
        <v>0</v>
      </c>
      <c r="E17" s="140" t="s">
        <v>1187</v>
      </c>
      <c r="H17" s="99"/>
      <c r="I17" s="4" t="s">
        <v>15</v>
      </c>
      <c r="J17" s="136"/>
      <c r="K17" s="155"/>
      <c r="L17" s="140"/>
      <c r="P17" s="2"/>
    </row>
    <row r="18" spans="1:20" s="137" customFormat="1" x14ac:dyDescent="0.3">
      <c r="D18" s="129">
        <f>SUM(N12:N13)</f>
        <v>0</v>
      </c>
      <c r="E18" s="140" t="s">
        <v>1191</v>
      </c>
      <c r="H18" s="99"/>
      <c r="I18" s="4" t="s">
        <v>8</v>
      </c>
      <c r="J18" s="4" t="s">
        <v>664</v>
      </c>
      <c r="K18" s="155"/>
      <c r="L18" s="140"/>
      <c r="P18" s="2"/>
    </row>
    <row r="19" spans="1:20" s="137" customFormat="1" ht="15" thickBot="1" x14ac:dyDescent="0.35">
      <c r="D19" s="59">
        <f>D17-D18</f>
        <v>0</v>
      </c>
      <c r="E19" s="140" t="s">
        <v>657</v>
      </c>
      <c r="H19" s="99"/>
      <c r="I19" s="136"/>
      <c r="J19" s="4" t="s">
        <v>17</v>
      </c>
      <c r="K19" s="155"/>
      <c r="L19" s="140"/>
      <c r="P19" s="2"/>
    </row>
    <row r="20" spans="1:20" s="137" customFormat="1" ht="15" thickTop="1" x14ac:dyDescent="0.3">
      <c r="H20" s="99"/>
      <c r="I20" s="4" t="s">
        <v>669</v>
      </c>
      <c r="J20" s="136"/>
      <c r="K20" s="155"/>
      <c r="L20" s="140"/>
      <c r="P20" s="2"/>
    </row>
    <row r="21" spans="1:20" s="137" customFormat="1" x14ac:dyDescent="0.3">
      <c r="H21" s="99"/>
      <c r="I21" s="4" t="s">
        <v>672</v>
      </c>
      <c r="J21" s="136"/>
      <c r="K21" s="106"/>
      <c r="L21" s="136"/>
      <c r="P21" s="2"/>
    </row>
    <row r="22" spans="1:20" s="137" customFormat="1" x14ac:dyDescent="0.3">
      <c r="H22" s="99"/>
      <c r="I22" s="136"/>
      <c r="J22" s="4" t="s">
        <v>674</v>
      </c>
      <c r="K22" s="155"/>
      <c r="L22" s="140"/>
      <c r="P22" s="2"/>
    </row>
    <row r="23" spans="1:20" s="137" customFormat="1" x14ac:dyDescent="0.3">
      <c r="H23" s="99"/>
      <c r="I23" s="4" t="s">
        <v>676</v>
      </c>
      <c r="J23" s="136"/>
      <c r="K23" s="155"/>
      <c r="L23" s="140"/>
      <c r="P23" s="2"/>
    </row>
    <row r="24" spans="1:20" s="137" customFormat="1" x14ac:dyDescent="0.3">
      <c r="H24" s="99"/>
      <c r="I24" s="4"/>
      <c r="J24" s="136"/>
      <c r="K24" s="155"/>
      <c r="L24" s="140"/>
      <c r="P24" s="2"/>
    </row>
    <row r="25" spans="1:20" x14ac:dyDescent="0.3">
      <c r="A25" s="137"/>
      <c r="D25" s="137"/>
      <c r="E25" s="137"/>
      <c r="F25" s="137"/>
      <c r="G25" s="137"/>
      <c r="H25" s="99"/>
      <c r="I25" s="137"/>
      <c r="M25" s="137"/>
      <c r="N25" s="137"/>
      <c r="O25" s="137"/>
      <c r="Q25" s="137"/>
      <c r="R25" s="137"/>
      <c r="S25" s="137"/>
      <c r="T25" s="137"/>
    </row>
    <row r="26" spans="1:20" x14ac:dyDescent="0.3">
      <c r="A26" s="266" t="s">
        <v>1192</v>
      </c>
      <c r="B26" s="264"/>
      <c r="C26" s="264"/>
      <c r="D26" s="49"/>
      <c r="E26" s="49"/>
      <c r="F26" s="49"/>
      <c r="G26" s="50"/>
      <c r="H26" s="99"/>
      <c r="I26" s="266" t="s">
        <v>1192</v>
      </c>
      <c r="J26" s="51"/>
      <c r="K26" s="51"/>
      <c r="L26" s="265"/>
      <c r="M26" s="61"/>
      <c r="N26" s="61"/>
      <c r="O26" s="52"/>
      <c r="Q26" s="137"/>
      <c r="R26" s="137"/>
      <c r="S26" s="137"/>
      <c r="T26" s="137"/>
    </row>
    <row r="27" spans="1:20" x14ac:dyDescent="0.3">
      <c r="A27" s="430" t="s">
        <v>1193</v>
      </c>
      <c r="B27" s="434"/>
      <c r="C27" s="434"/>
      <c r="D27" s="434"/>
      <c r="E27" s="434"/>
      <c r="F27" s="434"/>
      <c r="G27" s="435"/>
      <c r="H27" s="99"/>
      <c r="I27" s="430" t="s">
        <v>1194</v>
      </c>
      <c r="J27" s="434"/>
      <c r="K27" s="434"/>
      <c r="L27" s="434"/>
      <c r="M27" s="434"/>
      <c r="N27" s="434"/>
      <c r="O27" s="435"/>
      <c r="Q27" s="137"/>
      <c r="R27" s="137"/>
      <c r="S27" s="137"/>
      <c r="T27" s="137"/>
    </row>
    <row r="28" spans="1:20" s="113" customFormat="1" ht="28.8" x14ac:dyDescent="0.3">
      <c r="A28" s="109" t="s">
        <v>131</v>
      </c>
      <c r="B28" s="153" t="s">
        <v>132</v>
      </c>
      <c r="C28" s="153" t="s">
        <v>133</v>
      </c>
      <c r="D28" s="186" t="s">
        <v>134</v>
      </c>
      <c r="E28" s="124" t="s">
        <v>135</v>
      </c>
      <c r="F28" s="111" t="s">
        <v>136</v>
      </c>
      <c r="G28" s="111" t="s">
        <v>137</v>
      </c>
      <c r="H28" s="112"/>
      <c r="I28" s="109" t="s">
        <v>131</v>
      </c>
      <c r="J28" s="153" t="s">
        <v>132</v>
      </c>
      <c r="K28" s="153" t="s">
        <v>133</v>
      </c>
      <c r="L28" s="186" t="s">
        <v>134</v>
      </c>
      <c r="M28" s="124" t="s">
        <v>135</v>
      </c>
      <c r="N28" s="111" t="s">
        <v>136</v>
      </c>
      <c r="O28" s="111" t="s">
        <v>137</v>
      </c>
      <c r="Q28" s="114"/>
      <c r="R28" s="115"/>
      <c r="S28" s="115"/>
      <c r="T28" s="115"/>
    </row>
    <row r="29" spans="1:20" x14ac:dyDescent="0.3">
      <c r="A29" s="120" t="s">
        <v>138</v>
      </c>
      <c r="B29" s="120"/>
      <c r="C29" s="120"/>
      <c r="D29" s="117">
        <v>413900.9</v>
      </c>
      <c r="E29" s="117" t="s">
        <v>1147</v>
      </c>
      <c r="F29" s="67"/>
      <c r="G29" s="68" t="s">
        <v>1004</v>
      </c>
      <c r="H29" s="99"/>
      <c r="I29" s="120" t="s">
        <v>138</v>
      </c>
      <c r="J29" s="120"/>
      <c r="K29" s="120"/>
      <c r="L29" s="117">
        <v>413900.9</v>
      </c>
      <c r="M29" s="117" t="s">
        <v>139</v>
      </c>
      <c r="N29" s="67"/>
      <c r="O29" s="68" t="s">
        <v>1004</v>
      </c>
      <c r="Q29" s="137"/>
      <c r="R29" s="137"/>
      <c r="S29" s="137"/>
      <c r="T29" s="137"/>
    </row>
    <row r="30" spans="1:20" x14ac:dyDescent="0.3">
      <c r="A30" s="137"/>
      <c r="D30" s="137"/>
      <c r="E30" s="137"/>
      <c r="F30" s="137"/>
      <c r="G30" s="137"/>
      <c r="H30" s="99"/>
      <c r="I30" s="137"/>
      <c r="M30" s="137"/>
      <c r="N30" s="137"/>
      <c r="O30" s="137"/>
      <c r="Q30" s="137"/>
      <c r="R30" s="137"/>
      <c r="S30" s="137"/>
      <c r="T30" s="137"/>
    </row>
    <row r="31" spans="1:20" s="137" customFormat="1" x14ac:dyDescent="0.3">
      <c r="A31" s="43"/>
      <c r="B31" s="43"/>
      <c r="C31" s="43" t="s">
        <v>1182</v>
      </c>
      <c r="H31" s="99"/>
      <c r="I31" s="4" t="s">
        <v>13</v>
      </c>
      <c r="J31" s="136"/>
      <c r="K31" s="155"/>
      <c r="L31" s="140"/>
      <c r="P31" s="2"/>
    </row>
    <row r="32" spans="1:20" s="137" customFormat="1" x14ac:dyDescent="0.3">
      <c r="H32" s="99"/>
      <c r="I32" s="4" t="s">
        <v>661</v>
      </c>
      <c r="J32" s="136"/>
      <c r="K32" s="155"/>
      <c r="L32" s="140"/>
      <c r="P32" s="2"/>
    </row>
    <row r="33" spans="1:20" s="137" customFormat="1" x14ac:dyDescent="0.3">
      <c r="D33" s="58">
        <f>SUM(F29:F29)</f>
        <v>0</v>
      </c>
      <c r="E33" s="140" t="s">
        <v>1193</v>
      </c>
      <c r="H33" s="99"/>
      <c r="I33" s="4" t="s">
        <v>15</v>
      </c>
      <c r="J33" s="136"/>
      <c r="K33" s="155"/>
      <c r="L33" s="140"/>
      <c r="P33" s="2"/>
    </row>
    <row r="34" spans="1:20" s="137" customFormat="1" x14ac:dyDescent="0.3">
      <c r="D34" s="58">
        <f>SUM(N29:N29)</f>
        <v>0</v>
      </c>
      <c r="E34" s="140" t="s">
        <v>1195</v>
      </c>
      <c r="H34" s="99"/>
      <c r="I34" s="4" t="s">
        <v>8</v>
      </c>
      <c r="J34" s="4" t="s">
        <v>664</v>
      </c>
      <c r="K34" s="155"/>
      <c r="L34" s="140"/>
      <c r="P34" s="2"/>
    </row>
    <row r="35" spans="1:20" s="137" customFormat="1" ht="15" thickBot="1" x14ac:dyDescent="0.35">
      <c r="D35" s="59">
        <f>D33-D34</f>
        <v>0</v>
      </c>
      <c r="E35" s="140" t="s">
        <v>657</v>
      </c>
      <c r="H35" s="99"/>
      <c r="I35" s="136"/>
      <c r="J35" s="4" t="s">
        <v>17</v>
      </c>
      <c r="K35" s="155"/>
      <c r="L35" s="140"/>
      <c r="P35" s="2"/>
    </row>
    <row r="36" spans="1:20" s="137" customFormat="1" ht="15" thickTop="1" x14ac:dyDescent="0.3">
      <c r="H36" s="99"/>
      <c r="I36" s="4" t="s">
        <v>669</v>
      </c>
      <c r="J36" s="136"/>
      <c r="K36" s="155"/>
      <c r="L36" s="140"/>
      <c r="P36" s="2"/>
    </row>
    <row r="37" spans="1:20" s="137" customFormat="1" x14ac:dyDescent="0.3">
      <c r="H37" s="99"/>
      <c r="I37" s="4" t="s">
        <v>672</v>
      </c>
      <c r="J37" s="136"/>
      <c r="K37" s="106"/>
      <c r="L37" s="136"/>
      <c r="P37" s="2"/>
    </row>
    <row r="38" spans="1:20" s="137" customFormat="1" x14ac:dyDescent="0.3">
      <c r="H38" s="99"/>
      <c r="I38" s="136"/>
      <c r="J38" s="4" t="s">
        <v>674</v>
      </c>
      <c r="K38" s="155"/>
      <c r="L38" s="140"/>
      <c r="P38" s="2"/>
    </row>
    <row r="39" spans="1:20" s="137" customFormat="1" x14ac:dyDescent="0.3">
      <c r="H39" s="99"/>
      <c r="I39" s="4" t="s">
        <v>676</v>
      </c>
      <c r="J39" s="136"/>
      <c r="K39" s="155"/>
      <c r="L39" s="140"/>
      <c r="P39" s="2"/>
    </row>
    <row r="40" spans="1:20" s="137" customFormat="1" x14ac:dyDescent="0.3">
      <c r="H40" s="99"/>
      <c r="I40" s="4"/>
      <c r="J40" s="136"/>
      <c r="K40" s="155"/>
      <c r="L40" s="140"/>
      <c r="P40" s="2"/>
    </row>
    <row r="41" spans="1:20" x14ac:dyDescent="0.3">
      <c r="A41" s="137"/>
      <c r="D41" s="137"/>
      <c r="E41" s="137"/>
      <c r="F41" s="137"/>
      <c r="G41" s="137"/>
      <c r="H41" s="99"/>
      <c r="I41" s="137"/>
      <c r="M41" s="137"/>
      <c r="N41" s="137"/>
      <c r="O41" s="137"/>
      <c r="Q41" s="137"/>
      <c r="R41" s="137"/>
      <c r="S41" s="137"/>
      <c r="T41" s="137"/>
    </row>
    <row r="42" spans="1:20" s="137" customFormat="1" x14ac:dyDescent="0.3">
      <c r="A42" s="266" t="s">
        <v>1196</v>
      </c>
      <c r="B42" s="264"/>
      <c r="C42" s="264"/>
      <c r="D42" s="49"/>
      <c r="E42" s="49"/>
      <c r="F42" s="49"/>
      <c r="G42" s="50"/>
      <c r="H42" s="99"/>
      <c r="I42" s="266" t="s">
        <v>1196</v>
      </c>
      <c r="J42" s="51"/>
      <c r="K42" s="51"/>
      <c r="L42" s="265"/>
      <c r="M42" s="61"/>
      <c r="N42" s="61"/>
      <c r="O42" s="52"/>
      <c r="P42" s="2"/>
    </row>
    <row r="43" spans="1:20" s="137" customFormat="1" x14ac:dyDescent="0.3">
      <c r="A43" s="430" t="s">
        <v>1197</v>
      </c>
      <c r="B43" s="434"/>
      <c r="C43" s="434"/>
      <c r="D43" s="434"/>
      <c r="E43" s="434"/>
      <c r="F43" s="434"/>
      <c r="G43" s="435"/>
      <c r="H43" s="99"/>
      <c r="I43" s="430" t="s">
        <v>1198</v>
      </c>
      <c r="J43" s="434"/>
      <c r="K43" s="434"/>
      <c r="L43" s="434"/>
      <c r="M43" s="434"/>
      <c r="N43" s="434"/>
      <c r="O43" s="435"/>
      <c r="P43" s="2"/>
    </row>
    <row r="44" spans="1:20" s="113" customFormat="1" ht="28.8" x14ac:dyDescent="0.3">
      <c r="A44" s="109" t="s">
        <v>131</v>
      </c>
      <c r="B44" s="153" t="s">
        <v>132</v>
      </c>
      <c r="C44" s="153" t="s">
        <v>133</v>
      </c>
      <c r="D44" s="186" t="s">
        <v>134</v>
      </c>
      <c r="E44" s="124" t="s">
        <v>135</v>
      </c>
      <c r="F44" s="111" t="s">
        <v>136</v>
      </c>
      <c r="G44" s="111" t="s">
        <v>137</v>
      </c>
      <c r="H44" s="112"/>
      <c r="I44" s="109" t="s">
        <v>131</v>
      </c>
      <c r="J44" s="153" t="s">
        <v>132</v>
      </c>
      <c r="K44" s="153" t="s">
        <v>133</v>
      </c>
      <c r="L44" s="186" t="s">
        <v>134</v>
      </c>
      <c r="M44" s="124" t="s">
        <v>135</v>
      </c>
      <c r="N44" s="111" t="s">
        <v>136</v>
      </c>
      <c r="O44" s="111" t="s">
        <v>137</v>
      </c>
      <c r="Q44" s="114"/>
      <c r="R44" s="115"/>
      <c r="S44" s="115"/>
      <c r="T44" s="115"/>
    </row>
    <row r="45" spans="1:20" s="137" customFormat="1" x14ac:dyDescent="0.3">
      <c r="A45" s="120" t="s">
        <v>138</v>
      </c>
      <c r="B45" s="120"/>
      <c r="C45" s="120"/>
      <c r="D45" s="117">
        <v>414900.9</v>
      </c>
      <c r="E45" s="117" t="s">
        <v>1147</v>
      </c>
      <c r="F45" s="67"/>
      <c r="G45" s="68" t="s">
        <v>1012</v>
      </c>
      <c r="H45" s="99"/>
      <c r="I45" s="120" t="s">
        <v>138</v>
      </c>
      <c r="J45" s="120"/>
      <c r="K45" s="120"/>
      <c r="L45" s="117">
        <v>414900.9</v>
      </c>
      <c r="M45" s="117" t="s">
        <v>139</v>
      </c>
      <c r="N45" s="67"/>
      <c r="O45" s="68" t="s">
        <v>1012</v>
      </c>
      <c r="P45" s="2"/>
    </row>
    <row r="46" spans="1:20" s="137" customFormat="1" x14ac:dyDescent="0.3">
      <c r="A46" s="120" t="s">
        <v>138</v>
      </c>
      <c r="B46" s="120"/>
      <c r="C46" s="120"/>
      <c r="D46" s="117">
        <v>414910.9</v>
      </c>
      <c r="E46" s="117" t="s">
        <v>1147</v>
      </c>
      <c r="F46" s="67"/>
      <c r="G46" s="68" t="s">
        <v>1013</v>
      </c>
      <c r="H46" s="99"/>
      <c r="I46" s="120" t="s">
        <v>138</v>
      </c>
      <c r="J46" s="120"/>
      <c r="K46" s="120"/>
      <c r="L46" s="117">
        <v>414910.9</v>
      </c>
      <c r="M46" s="117" t="s">
        <v>139</v>
      </c>
      <c r="N46" s="67"/>
      <c r="O46" s="68" t="s">
        <v>1013</v>
      </c>
      <c r="P46" s="2"/>
    </row>
    <row r="47" spans="1:20" s="137" customFormat="1" x14ac:dyDescent="0.3">
      <c r="H47" s="206"/>
      <c r="L47" s="208"/>
      <c r="P47" s="2"/>
    </row>
    <row r="48" spans="1:20" s="137" customFormat="1" x14ac:dyDescent="0.3">
      <c r="A48" s="43"/>
      <c r="B48" s="43"/>
      <c r="C48" s="43" t="s">
        <v>1183</v>
      </c>
      <c r="F48" s="206"/>
      <c r="G48" s="206"/>
      <c r="H48" s="206"/>
      <c r="I48" s="4" t="s">
        <v>13</v>
      </c>
      <c r="J48" s="136"/>
      <c r="K48" s="155"/>
      <c r="L48" s="140"/>
    </row>
    <row r="49" spans="1:16" s="137" customFormat="1" x14ac:dyDescent="0.3">
      <c r="F49" s="206"/>
      <c r="G49" s="206"/>
      <c r="H49" s="206"/>
      <c r="I49" s="4" t="s">
        <v>661</v>
      </c>
      <c r="J49" s="136"/>
      <c r="K49" s="155"/>
      <c r="L49" s="140"/>
    </row>
    <row r="50" spans="1:16" s="137" customFormat="1" x14ac:dyDescent="0.3">
      <c r="D50" s="58">
        <f>SUM(F45:F46)</f>
        <v>0</v>
      </c>
      <c r="E50" s="140" t="s">
        <v>1199</v>
      </c>
      <c r="F50" s="206"/>
      <c r="G50" s="206"/>
      <c r="H50" s="206"/>
      <c r="I50" s="4" t="s">
        <v>15</v>
      </c>
      <c r="J50" s="136"/>
      <c r="K50" s="155"/>
      <c r="L50" s="140"/>
    </row>
    <row r="51" spans="1:16" s="137" customFormat="1" x14ac:dyDescent="0.3">
      <c r="D51" s="58">
        <f>SUM(N45:N46)</f>
        <v>0</v>
      </c>
      <c r="E51" s="140" t="s">
        <v>1200</v>
      </c>
      <c r="F51" s="206"/>
      <c r="G51" s="206"/>
      <c r="H51" s="206"/>
      <c r="I51" s="4" t="s">
        <v>8</v>
      </c>
      <c r="J51" s="4" t="s">
        <v>664</v>
      </c>
      <c r="K51" s="155"/>
      <c r="L51" s="140"/>
    </row>
    <row r="52" spans="1:16" s="137" customFormat="1" ht="15" thickBot="1" x14ac:dyDescent="0.35">
      <c r="D52" s="59">
        <f>D50-D51</f>
        <v>0</v>
      </c>
      <c r="E52" s="140" t="s">
        <v>657</v>
      </c>
      <c r="F52" s="206"/>
      <c r="G52" s="206"/>
      <c r="H52" s="206"/>
      <c r="I52" s="136"/>
      <c r="J52" s="4" t="s">
        <v>17</v>
      </c>
      <c r="K52" s="155"/>
      <c r="L52" s="140"/>
    </row>
    <row r="53" spans="1:16" s="137" customFormat="1" ht="15" thickTop="1" x14ac:dyDescent="0.3">
      <c r="A53" s="206"/>
      <c r="B53" s="206"/>
      <c r="C53" s="206"/>
      <c r="D53" s="206"/>
      <c r="E53" s="206"/>
      <c r="F53" s="206"/>
      <c r="G53" s="206"/>
      <c r="H53" s="206"/>
      <c r="I53" s="4" t="s">
        <v>669</v>
      </c>
      <c r="J53" s="136"/>
      <c r="K53" s="155"/>
      <c r="L53" s="140"/>
    </row>
    <row r="54" spans="1:16" s="137" customFormat="1" x14ac:dyDescent="0.3">
      <c r="B54" s="140"/>
      <c r="C54" s="140"/>
      <c r="D54" s="140"/>
      <c r="E54" s="140"/>
      <c r="F54" s="206"/>
      <c r="G54" s="206"/>
      <c r="H54" s="206"/>
      <c r="I54" s="4" t="s">
        <v>672</v>
      </c>
      <c r="J54" s="136"/>
      <c r="K54" s="106"/>
      <c r="L54" s="136"/>
    </row>
    <row r="55" spans="1:16" s="137" customFormat="1" x14ac:dyDescent="0.3">
      <c r="B55" s="60"/>
      <c r="C55" s="60"/>
      <c r="D55" s="140"/>
      <c r="E55" s="140"/>
      <c r="H55" s="206"/>
      <c r="I55" s="136"/>
      <c r="J55" s="4" t="s">
        <v>674</v>
      </c>
      <c r="K55" s="155"/>
      <c r="L55" s="140"/>
    </row>
    <row r="56" spans="1:16" s="137" customFormat="1" x14ac:dyDescent="0.3">
      <c r="B56" s="60"/>
      <c r="C56" s="60"/>
      <c r="D56" s="140"/>
      <c r="E56" s="140"/>
      <c r="H56" s="206"/>
      <c r="I56" s="4" t="s">
        <v>676</v>
      </c>
      <c r="J56" s="136"/>
      <c r="K56" s="155"/>
      <c r="L56" s="140"/>
    </row>
    <row r="57" spans="1:16" s="137" customFormat="1" x14ac:dyDescent="0.3">
      <c r="B57" s="140"/>
      <c r="C57" s="140"/>
      <c r="D57" s="140"/>
      <c r="E57" s="140"/>
      <c r="H57" s="206"/>
      <c r="L57" s="208"/>
    </row>
    <row r="58" spans="1:16" x14ac:dyDescent="0.3">
      <c r="A58" s="137"/>
      <c r="B58" s="140"/>
      <c r="C58" s="140"/>
      <c r="D58" s="140"/>
      <c r="E58" s="140"/>
      <c r="F58" s="137"/>
      <c r="G58" s="137"/>
      <c r="H58" s="206"/>
      <c r="I58" s="137"/>
      <c r="M58" s="137"/>
      <c r="N58" s="137"/>
      <c r="O58" s="137"/>
      <c r="P58" s="137"/>
    </row>
    <row r="59" spans="1:16" x14ac:dyDescent="0.3">
      <c r="A59" s="137"/>
      <c r="B59" s="79"/>
      <c r="C59" s="79"/>
      <c r="D59" s="136"/>
      <c r="E59" s="136"/>
      <c r="F59" s="137"/>
      <c r="G59" s="137"/>
      <c r="H59" s="206"/>
      <c r="I59" s="137"/>
      <c r="M59" s="137"/>
      <c r="N59" s="137"/>
      <c r="O59" s="137"/>
      <c r="P59" s="137"/>
    </row>
    <row r="60" spans="1:16" x14ac:dyDescent="0.3">
      <c r="A60" s="137"/>
      <c r="D60" s="137"/>
      <c r="E60" s="137"/>
      <c r="F60" s="137"/>
      <c r="G60" s="137"/>
      <c r="H60" s="206"/>
      <c r="I60" s="137"/>
      <c r="M60" s="137"/>
      <c r="N60" s="137"/>
      <c r="O60" s="137"/>
      <c r="P60" s="137"/>
    </row>
    <row r="61" spans="1:16" x14ac:dyDescent="0.3">
      <c r="A61" s="137"/>
      <c r="D61" s="137"/>
      <c r="E61" s="137"/>
      <c r="F61" s="137"/>
      <c r="G61" s="137"/>
      <c r="H61" s="206"/>
      <c r="I61" s="137"/>
      <c r="M61" s="137"/>
      <c r="N61" s="137"/>
      <c r="O61" s="137"/>
      <c r="P61" s="137"/>
    </row>
    <row r="62" spans="1:16" x14ac:dyDescent="0.3">
      <c r="A62" s="137"/>
      <c r="D62" s="137"/>
      <c r="E62" s="137"/>
      <c r="F62" s="137"/>
      <c r="G62" s="137"/>
      <c r="H62" s="206"/>
      <c r="I62" s="137"/>
      <c r="M62" s="137"/>
      <c r="N62" s="137"/>
      <c r="O62" s="137"/>
      <c r="P62" s="137"/>
    </row>
    <row r="63" spans="1:16" x14ac:dyDescent="0.3">
      <c r="A63" s="137"/>
      <c r="D63" s="137"/>
      <c r="E63" s="137"/>
      <c r="F63" s="137"/>
      <c r="G63" s="137"/>
      <c r="H63" s="206"/>
      <c r="I63" s="137"/>
      <c r="M63" s="137"/>
      <c r="N63" s="137"/>
      <c r="O63" s="137"/>
      <c r="P63" s="137"/>
    </row>
    <row r="64" spans="1:16" x14ac:dyDescent="0.3">
      <c r="A64" s="137"/>
      <c r="D64" s="137"/>
      <c r="E64" s="137"/>
      <c r="F64" s="137"/>
      <c r="G64" s="137"/>
      <c r="H64" s="206"/>
      <c r="I64" s="137"/>
      <c r="M64" s="137"/>
      <c r="N64" s="137"/>
      <c r="O64" s="137"/>
      <c r="P64" s="137"/>
    </row>
    <row r="65" spans="1:16" x14ac:dyDescent="0.3">
      <c r="A65" s="206"/>
      <c r="B65" s="206"/>
      <c r="C65" s="206"/>
      <c r="D65" s="206"/>
      <c r="E65" s="206"/>
      <c r="F65" s="206"/>
      <c r="G65" s="206"/>
      <c r="H65" s="206"/>
      <c r="I65" s="137"/>
      <c r="M65" s="137"/>
      <c r="N65" s="137"/>
      <c r="O65" s="137"/>
      <c r="P65" s="137"/>
    </row>
    <row r="66" spans="1:16" x14ac:dyDescent="0.3">
      <c r="A66" s="206"/>
      <c r="B66" s="206"/>
      <c r="C66" s="206"/>
      <c r="D66" s="206"/>
      <c r="E66" s="206"/>
      <c r="F66" s="206"/>
      <c r="G66" s="206"/>
      <c r="H66" s="206"/>
      <c r="I66" s="137"/>
      <c r="M66" s="137"/>
      <c r="N66" s="137"/>
      <c r="O66" s="137"/>
      <c r="P66" s="137"/>
    </row>
    <row r="67" spans="1:16" x14ac:dyDescent="0.3">
      <c r="A67" s="206"/>
      <c r="B67" s="206"/>
      <c r="C67" s="206"/>
      <c r="D67" s="206"/>
      <c r="E67" s="206"/>
      <c r="F67" s="206"/>
      <c r="G67" s="206"/>
      <c r="H67" s="206"/>
      <c r="I67" s="137"/>
      <c r="M67" s="137"/>
      <c r="N67" s="137"/>
      <c r="O67" s="137"/>
      <c r="P67" s="137"/>
    </row>
    <row r="68" spans="1:16" x14ac:dyDescent="0.3">
      <c r="A68" s="206"/>
      <c r="B68" s="206"/>
      <c r="C68" s="206"/>
      <c r="D68" s="206"/>
      <c r="E68" s="206"/>
      <c r="F68" s="206"/>
      <c r="G68" s="206"/>
      <c r="H68" s="206"/>
      <c r="I68" s="137"/>
      <c r="M68" s="137"/>
      <c r="N68" s="137"/>
      <c r="O68" s="137"/>
      <c r="P68" s="137"/>
    </row>
    <row r="69" spans="1:16" x14ac:dyDescent="0.3">
      <c r="A69" s="206"/>
      <c r="B69" s="206"/>
      <c r="C69" s="206"/>
      <c r="D69" s="206"/>
      <c r="E69" s="206"/>
      <c r="F69" s="206"/>
      <c r="G69" s="206"/>
      <c r="H69" s="206"/>
      <c r="I69" s="137"/>
      <c r="M69" s="137"/>
      <c r="N69" s="137"/>
      <c r="O69" s="137"/>
      <c r="P69" s="137"/>
    </row>
    <row r="70" spans="1:16" x14ac:dyDescent="0.3">
      <c r="A70" s="206"/>
      <c r="B70" s="206"/>
      <c r="C70" s="206"/>
      <c r="D70" s="206"/>
      <c r="E70" s="206"/>
      <c r="F70" s="206"/>
      <c r="G70" s="206"/>
      <c r="H70" s="206"/>
      <c r="I70" s="137"/>
      <c r="M70" s="137"/>
      <c r="N70" s="137"/>
      <c r="O70" s="137"/>
      <c r="P70" s="137"/>
    </row>
    <row r="71" spans="1:16" x14ac:dyDescent="0.3">
      <c r="A71" s="206"/>
      <c r="B71" s="206"/>
      <c r="C71" s="206"/>
      <c r="D71" s="206"/>
      <c r="E71" s="206"/>
      <c r="F71" s="206"/>
      <c r="G71" s="206"/>
      <c r="H71" s="206"/>
      <c r="I71" s="137"/>
      <c r="M71" s="137"/>
      <c r="N71" s="137"/>
      <c r="O71" s="137"/>
      <c r="P71" s="137"/>
    </row>
    <row r="72" spans="1:16" x14ac:dyDescent="0.3">
      <c r="A72" s="206"/>
      <c r="B72" s="206"/>
      <c r="C72" s="206"/>
      <c r="D72" s="206"/>
      <c r="E72" s="206"/>
      <c r="F72" s="206"/>
      <c r="G72" s="206"/>
      <c r="H72" s="206"/>
      <c r="I72" s="137"/>
      <c r="M72" s="137"/>
      <c r="N72" s="137"/>
      <c r="O72" s="137"/>
      <c r="P72" s="137"/>
    </row>
    <row r="73" spans="1:16" x14ac:dyDescent="0.3">
      <c r="A73" s="206"/>
      <c r="B73" s="206"/>
      <c r="C73" s="206"/>
      <c r="D73" s="206"/>
      <c r="E73" s="206"/>
      <c r="F73" s="206"/>
      <c r="G73" s="206"/>
      <c r="H73" s="206"/>
      <c r="I73" s="137"/>
      <c r="M73" s="137"/>
      <c r="N73" s="137"/>
      <c r="O73" s="137"/>
      <c r="P73" s="137"/>
    </row>
    <row r="74" spans="1:16" x14ac:dyDescent="0.3">
      <c r="A74" s="206"/>
      <c r="B74" s="206"/>
      <c r="C74" s="206"/>
      <c r="D74" s="206"/>
      <c r="E74" s="206"/>
      <c r="F74" s="206"/>
      <c r="G74" s="206"/>
      <c r="H74" s="206"/>
      <c r="I74" s="137"/>
      <c r="M74" s="137"/>
      <c r="N74" s="137"/>
      <c r="O74" s="137"/>
      <c r="P74" s="137"/>
    </row>
    <row r="75" spans="1:16" x14ac:dyDescent="0.3">
      <c r="A75" s="206"/>
      <c r="B75" s="206"/>
      <c r="C75" s="206"/>
      <c r="D75" s="206"/>
      <c r="E75" s="206"/>
      <c r="F75" s="206"/>
      <c r="G75" s="206"/>
      <c r="H75" s="206"/>
      <c r="I75" s="137"/>
      <c r="M75" s="137"/>
      <c r="N75" s="137"/>
      <c r="O75" s="137"/>
      <c r="P75" s="137"/>
    </row>
    <row r="76" spans="1:16" x14ac:dyDescent="0.3">
      <c r="A76" s="206"/>
      <c r="B76" s="206"/>
      <c r="C76" s="206"/>
      <c r="D76" s="206"/>
      <c r="E76" s="206"/>
      <c r="F76" s="206"/>
      <c r="G76" s="206"/>
      <c r="H76" s="206"/>
      <c r="I76" s="137"/>
      <c r="M76" s="137"/>
      <c r="N76" s="137"/>
      <c r="O76" s="137"/>
      <c r="P76" s="137"/>
    </row>
    <row r="77" spans="1:16" x14ac:dyDescent="0.3">
      <c r="A77" s="206"/>
      <c r="B77" s="206"/>
      <c r="C77" s="206"/>
      <c r="D77" s="206"/>
      <c r="E77" s="206"/>
      <c r="F77" s="206"/>
      <c r="G77" s="206"/>
      <c r="H77" s="206"/>
      <c r="I77" s="137"/>
      <c r="M77" s="137"/>
      <c r="N77" s="137"/>
      <c r="O77" s="137"/>
      <c r="P77" s="137"/>
    </row>
    <row r="78" spans="1:16" x14ac:dyDescent="0.3">
      <c r="A78" s="206"/>
      <c r="B78" s="206"/>
      <c r="C78" s="206"/>
      <c r="D78" s="206"/>
      <c r="E78" s="206"/>
      <c r="F78" s="206"/>
      <c r="G78" s="206"/>
      <c r="H78" s="206"/>
      <c r="I78" s="137"/>
      <c r="M78" s="137"/>
      <c r="N78" s="137"/>
      <c r="O78" s="137"/>
      <c r="P78" s="137"/>
    </row>
    <row r="79" spans="1:16" x14ac:dyDescent="0.3">
      <c r="A79" s="206"/>
      <c r="B79" s="206"/>
      <c r="C79" s="206"/>
      <c r="D79" s="206"/>
      <c r="E79" s="206"/>
      <c r="F79" s="206"/>
      <c r="G79" s="206"/>
      <c r="H79" s="206"/>
      <c r="I79" s="137"/>
      <c r="M79" s="137"/>
      <c r="N79" s="137"/>
      <c r="O79" s="137"/>
      <c r="P79" s="137"/>
    </row>
    <row r="80" spans="1:16" x14ac:dyDescent="0.3">
      <c r="A80" s="206"/>
      <c r="B80" s="206"/>
      <c r="C80" s="206"/>
      <c r="D80" s="206"/>
      <c r="E80" s="206"/>
      <c r="F80" s="206"/>
      <c r="G80" s="206"/>
      <c r="H80" s="206"/>
      <c r="I80" s="137"/>
      <c r="M80" s="137"/>
      <c r="N80" s="137"/>
      <c r="O80" s="137"/>
      <c r="P80" s="137"/>
    </row>
    <row r="81" spans="1:16" x14ac:dyDescent="0.3">
      <c r="A81" s="206"/>
      <c r="B81" s="206"/>
      <c r="C81" s="206"/>
      <c r="D81" s="206"/>
      <c r="E81" s="206"/>
      <c r="F81" s="206"/>
      <c r="G81" s="206"/>
      <c r="H81" s="206"/>
      <c r="I81" s="137"/>
      <c r="M81" s="137"/>
      <c r="N81" s="137"/>
      <c r="O81" s="137"/>
      <c r="P81" s="137"/>
    </row>
    <row r="82" spans="1:16" x14ac:dyDescent="0.3">
      <c r="A82" s="206"/>
      <c r="B82" s="206"/>
      <c r="C82" s="206"/>
      <c r="D82" s="206"/>
      <c r="E82" s="206"/>
      <c r="F82" s="206"/>
      <c r="G82" s="206"/>
      <c r="H82" s="206"/>
      <c r="I82" s="137"/>
      <c r="M82" s="137"/>
      <c r="N82" s="137"/>
      <c r="O82" s="137"/>
      <c r="P82" s="137"/>
    </row>
    <row r="83" spans="1:16" x14ac:dyDescent="0.3">
      <c r="A83" s="206"/>
      <c r="B83" s="206"/>
      <c r="C83" s="206"/>
      <c r="D83" s="206"/>
      <c r="E83" s="206"/>
      <c r="F83" s="206"/>
      <c r="G83" s="206"/>
      <c r="H83" s="206"/>
      <c r="I83" s="137"/>
      <c r="M83" s="137"/>
      <c r="N83" s="137"/>
      <c r="O83" s="137"/>
      <c r="P83" s="137"/>
    </row>
    <row r="84" spans="1:16" x14ac:dyDescent="0.3">
      <c r="A84" s="206"/>
      <c r="B84" s="206"/>
      <c r="C84" s="206"/>
      <c r="D84" s="206"/>
      <c r="E84" s="206"/>
      <c r="F84" s="206"/>
      <c r="G84" s="206"/>
      <c r="H84" s="206"/>
      <c r="I84" s="137"/>
      <c r="M84" s="137"/>
      <c r="N84" s="137"/>
      <c r="O84" s="137"/>
      <c r="P84" s="137"/>
    </row>
    <row r="85" spans="1:16" x14ac:dyDescent="0.3">
      <c r="A85" s="206"/>
      <c r="B85" s="206"/>
      <c r="C85" s="206"/>
      <c r="D85" s="206"/>
      <c r="E85" s="206"/>
      <c r="F85" s="206"/>
      <c r="G85" s="206"/>
      <c r="H85" s="206"/>
      <c r="I85" s="137"/>
      <c r="M85" s="137"/>
      <c r="N85" s="137"/>
      <c r="O85" s="137"/>
      <c r="P85" s="137"/>
    </row>
    <row r="86" spans="1:16" x14ac:dyDescent="0.3">
      <c r="A86" s="206"/>
      <c r="B86" s="206"/>
      <c r="C86" s="206"/>
      <c r="D86" s="206"/>
      <c r="E86" s="206"/>
      <c r="F86" s="206"/>
      <c r="G86" s="206"/>
      <c r="H86" s="206"/>
      <c r="I86" s="137"/>
      <c r="M86" s="137"/>
      <c r="N86" s="137"/>
      <c r="O86" s="137"/>
      <c r="P86" s="137"/>
    </row>
    <row r="87" spans="1:16" x14ac:dyDescent="0.3">
      <c r="A87" s="206"/>
      <c r="B87" s="206"/>
      <c r="C87" s="206"/>
      <c r="D87" s="206"/>
      <c r="E87" s="206"/>
      <c r="F87" s="206"/>
      <c r="G87" s="206"/>
      <c r="H87" s="206"/>
      <c r="I87" s="137"/>
      <c r="M87" s="137"/>
      <c r="N87" s="137"/>
      <c r="O87" s="137"/>
      <c r="P87" s="137"/>
    </row>
    <row r="88" spans="1:16" x14ac:dyDescent="0.3">
      <c r="A88" s="206"/>
      <c r="B88" s="206"/>
      <c r="C88" s="206"/>
      <c r="D88" s="206"/>
      <c r="E88" s="206"/>
      <c r="F88" s="206"/>
      <c r="G88" s="206"/>
      <c r="H88" s="206"/>
      <c r="I88" s="137"/>
      <c r="M88" s="137"/>
      <c r="N88" s="137"/>
      <c r="O88" s="137"/>
      <c r="P88" s="137"/>
    </row>
    <row r="89" spans="1:16" x14ac:dyDescent="0.3">
      <c r="A89" s="206"/>
      <c r="B89" s="206"/>
      <c r="C89" s="206"/>
      <c r="D89" s="206"/>
      <c r="E89" s="206"/>
      <c r="F89" s="206"/>
      <c r="G89" s="206"/>
      <c r="H89" s="206"/>
      <c r="I89" s="137"/>
      <c r="M89" s="137"/>
      <c r="N89" s="137"/>
      <c r="O89" s="137"/>
      <c r="P89" s="137"/>
    </row>
    <row r="90" spans="1:16" x14ac:dyDescent="0.3">
      <c r="A90" s="206"/>
      <c r="B90" s="206"/>
      <c r="C90" s="206"/>
      <c r="D90" s="206"/>
      <c r="E90" s="206"/>
      <c r="F90" s="206"/>
      <c r="G90" s="206"/>
      <c r="H90" s="206"/>
      <c r="I90" s="137"/>
      <c r="M90" s="137"/>
      <c r="N90" s="137"/>
      <c r="O90" s="137"/>
      <c r="P90" s="137"/>
    </row>
    <row r="91" spans="1:16" x14ac:dyDescent="0.3">
      <c r="A91" s="206"/>
      <c r="B91" s="206"/>
      <c r="C91" s="206"/>
      <c r="D91" s="206"/>
      <c r="E91" s="206"/>
      <c r="F91" s="206"/>
      <c r="G91" s="206"/>
      <c r="H91" s="206"/>
      <c r="I91" s="137"/>
      <c r="M91" s="137"/>
      <c r="N91" s="137"/>
      <c r="O91" s="137"/>
      <c r="P91" s="137"/>
    </row>
    <row r="92" spans="1:16" x14ac:dyDescent="0.3">
      <c r="A92" s="206"/>
      <c r="B92" s="206"/>
      <c r="C92" s="206"/>
      <c r="D92" s="206"/>
      <c r="E92" s="206"/>
      <c r="F92" s="206"/>
      <c r="G92" s="206"/>
      <c r="H92" s="206"/>
      <c r="I92" s="137"/>
      <c r="M92" s="137"/>
      <c r="N92" s="137"/>
      <c r="O92" s="137"/>
      <c r="P92" s="137"/>
    </row>
    <row r="93" spans="1:16" x14ac:dyDescent="0.3">
      <c r="A93" s="206"/>
      <c r="B93" s="206"/>
      <c r="C93" s="206"/>
      <c r="D93" s="206"/>
      <c r="E93" s="206"/>
      <c r="F93" s="206"/>
      <c r="G93" s="206"/>
      <c r="H93" s="206"/>
      <c r="I93" s="137"/>
      <c r="M93" s="137"/>
      <c r="N93" s="137"/>
      <c r="O93" s="137"/>
      <c r="P93" s="137"/>
    </row>
    <row r="94" spans="1:16" x14ac:dyDescent="0.3">
      <c r="A94" s="206"/>
      <c r="B94" s="206"/>
      <c r="C94" s="206"/>
      <c r="D94" s="206"/>
      <c r="E94" s="206"/>
      <c r="F94" s="206"/>
      <c r="G94" s="206"/>
      <c r="H94" s="206"/>
      <c r="I94" s="137"/>
      <c r="M94" s="137"/>
      <c r="N94" s="137"/>
      <c r="O94" s="137"/>
      <c r="P94" s="137"/>
    </row>
    <row r="95" spans="1:16" x14ac:dyDescent="0.3">
      <c r="A95" s="206"/>
      <c r="B95" s="206"/>
      <c r="C95" s="206"/>
      <c r="D95" s="206"/>
      <c r="E95" s="206"/>
      <c r="F95" s="206"/>
      <c r="G95" s="206"/>
      <c r="H95" s="206"/>
      <c r="I95" s="137"/>
      <c r="M95" s="137"/>
      <c r="N95" s="137"/>
      <c r="O95" s="137"/>
      <c r="P95" s="137"/>
    </row>
    <row r="96" spans="1:16" x14ac:dyDescent="0.3">
      <c r="A96" s="206"/>
      <c r="B96" s="206"/>
      <c r="C96" s="206"/>
      <c r="D96" s="206"/>
      <c r="E96" s="206"/>
      <c r="F96" s="206"/>
      <c r="G96" s="206"/>
      <c r="H96" s="206"/>
      <c r="I96" s="137"/>
      <c r="M96" s="137"/>
      <c r="N96" s="137"/>
      <c r="O96" s="137"/>
      <c r="P96" s="137"/>
    </row>
    <row r="97" spans="1:16" x14ac:dyDescent="0.3">
      <c r="A97" s="206"/>
      <c r="B97" s="206"/>
      <c r="C97" s="206"/>
      <c r="D97" s="206"/>
      <c r="E97" s="206"/>
      <c r="F97" s="206"/>
      <c r="G97" s="206"/>
      <c r="H97" s="206"/>
      <c r="I97" s="137"/>
      <c r="M97" s="137"/>
      <c r="N97" s="137"/>
      <c r="O97" s="137"/>
      <c r="P97" s="137"/>
    </row>
    <row r="98" spans="1:16" x14ac:dyDescent="0.3">
      <c r="A98" s="206"/>
      <c r="B98" s="206"/>
      <c r="C98" s="206"/>
      <c r="D98" s="206"/>
      <c r="E98" s="206"/>
      <c r="F98" s="206"/>
      <c r="G98" s="206"/>
      <c r="H98" s="206"/>
      <c r="I98" s="137"/>
      <c r="M98" s="137"/>
      <c r="N98" s="137"/>
      <c r="O98" s="137"/>
      <c r="P98" s="137"/>
    </row>
    <row r="99" spans="1:16" x14ac:dyDescent="0.3">
      <c r="A99" s="206"/>
      <c r="B99" s="206"/>
      <c r="C99" s="206"/>
      <c r="D99" s="206"/>
      <c r="E99" s="206"/>
      <c r="F99" s="206"/>
      <c r="G99" s="206"/>
      <c r="H99" s="206"/>
      <c r="I99" s="137"/>
      <c r="M99" s="137"/>
      <c r="N99" s="137"/>
      <c r="O99" s="137"/>
      <c r="P99" s="137"/>
    </row>
    <row r="100" spans="1:16" x14ac:dyDescent="0.3">
      <c r="A100" s="206"/>
      <c r="B100" s="206"/>
      <c r="C100" s="206"/>
      <c r="D100" s="206"/>
      <c r="E100" s="206"/>
      <c r="F100" s="206"/>
      <c r="G100" s="206"/>
      <c r="H100" s="206"/>
      <c r="I100" s="137"/>
      <c r="M100" s="137"/>
      <c r="N100" s="137"/>
      <c r="O100" s="137"/>
      <c r="P100" s="137"/>
    </row>
    <row r="101" spans="1:16" x14ac:dyDescent="0.3">
      <c r="A101" s="206"/>
      <c r="B101" s="206"/>
      <c r="C101" s="206"/>
      <c r="D101" s="206"/>
      <c r="E101" s="206"/>
      <c r="F101" s="206"/>
      <c r="G101" s="206"/>
      <c r="H101" s="206"/>
      <c r="I101" s="137"/>
      <c r="M101" s="137"/>
      <c r="N101" s="137"/>
      <c r="O101" s="137"/>
      <c r="P101" s="137"/>
    </row>
    <row r="102" spans="1:16" x14ac:dyDescent="0.3">
      <c r="A102" s="206"/>
      <c r="B102" s="206"/>
      <c r="C102" s="206"/>
      <c r="D102" s="206"/>
      <c r="E102" s="206"/>
      <c r="F102" s="206"/>
      <c r="G102" s="206"/>
      <c r="H102" s="206"/>
      <c r="I102" s="137"/>
      <c r="M102" s="137"/>
      <c r="N102" s="137"/>
      <c r="O102" s="137"/>
      <c r="P102" s="137"/>
    </row>
    <row r="103" spans="1:16" x14ac:dyDescent="0.3">
      <c r="A103" s="206"/>
      <c r="B103" s="206"/>
      <c r="C103" s="206"/>
      <c r="D103" s="206"/>
      <c r="E103" s="206"/>
      <c r="F103" s="206"/>
      <c r="G103" s="206"/>
      <c r="H103" s="206"/>
      <c r="I103" s="137"/>
      <c r="M103" s="137"/>
      <c r="N103" s="137"/>
      <c r="O103" s="137"/>
      <c r="P103" s="137"/>
    </row>
    <row r="104" spans="1:16" x14ac:dyDescent="0.3">
      <c r="A104" s="206"/>
      <c r="B104" s="206"/>
      <c r="C104" s="206"/>
      <c r="D104" s="206"/>
      <c r="E104" s="206"/>
      <c r="F104" s="206"/>
      <c r="G104" s="206"/>
      <c r="H104" s="206"/>
      <c r="I104" s="137"/>
      <c r="M104" s="137"/>
      <c r="N104" s="137"/>
      <c r="O104" s="137"/>
      <c r="P104" s="137"/>
    </row>
    <row r="105" spans="1:16" x14ac:dyDescent="0.3">
      <c r="A105" s="206"/>
      <c r="B105" s="206"/>
      <c r="C105" s="206"/>
      <c r="D105" s="206"/>
      <c r="E105" s="206"/>
      <c r="F105" s="206"/>
      <c r="G105" s="206"/>
      <c r="H105" s="206"/>
      <c r="I105" s="137"/>
      <c r="M105" s="137"/>
      <c r="N105" s="137"/>
      <c r="O105" s="137"/>
      <c r="P105" s="137"/>
    </row>
    <row r="106" spans="1:16" x14ac:dyDescent="0.3">
      <c r="A106" s="206"/>
      <c r="B106" s="206"/>
      <c r="C106" s="206"/>
      <c r="D106" s="206"/>
      <c r="E106" s="206"/>
      <c r="F106" s="206"/>
      <c r="G106" s="206"/>
      <c r="H106" s="206"/>
      <c r="I106" s="137"/>
      <c r="M106" s="137"/>
      <c r="N106" s="137"/>
      <c r="O106" s="137"/>
      <c r="P106" s="137"/>
    </row>
    <row r="107" spans="1:16" x14ac:dyDescent="0.3">
      <c r="A107" s="206"/>
      <c r="B107" s="206"/>
      <c r="C107" s="206"/>
      <c r="D107" s="206"/>
      <c r="E107" s="206"/>
      <c r="F107" s="206"/>
      <c r="G107" s="206"/>
      <c r="H107" s="206"/>
      <c r="I107" s="137"/>
      <c r="M107" s="137"/>
      <c r="N107" s="137"/>
      <c r="O107" s="137"/>
      <c r="P107" s="137"/>
    </row>
    <row r="108" spans="1:16" x14ac:dyDescent="0.3">
      <c r="A108" s="206"/>
      <c r="B108" s="206"/>
      <c r="C108" s="206"/>
      <c r="D108" s="206"/>
      <c r="E108" s="206"/>
      <c r="F108" s="206"/>
      <c r="G108" s="206"/>
      <c r="H108" s="206"/>
      <c r="I108" s="137"/>
      <c r="M108" s="137"/>
      <c r="N108" s="137"/>
      <c r="O108" s="137"/>
      <c r="P108" s="137"/>
    </row>
    <row r="109" spans="1:16" x14ac:dyDescent="0.3">
      <c r="A109" s="206"/>
      <c r="B109" s="206"/>
      <c r="C109" s="206"/>
      <c r="D109" s="206"/>
      <c r="E109" s="206"/>
      <c r="F109" s="206"/>
      <c r="G109" s="206"/>
      <c r="H109" s="206"/>
      <c r="I109" s="137"/>
      <c r="M109" s="137"/>
      <c r="N109" s="137"/>
      <c r="O109" s="137"/>
      <c r="P109" s="137"/>
    </row>
    <row r="110" spans="1:16" x14ac:dyDescent="0.3">
      <c r="A110" s="206"/>
      <c r="B110" s="206"/>
      <c r="C110" s="206"/>
      <c r="D110" s="206"/>
      <c r="E110" s="206"/>
      <c r="F110" s="206"/>
      <c r="G110" s="206"/>
      <c r="H110" s="206"/>
      <c r="I110" s="206"/>
      <c r="J110" s="206"/>
      <c r="K110" s="206"/>
      <c r="L110" s="209"/>
      <c r="M110" s="206"/>
      <c r="N110" s="206"/>
      <c r="O110" s="206"/>
      <c r="P110" s="137"/>
    </row>
    <row r="111" spans="1:16" x14ac:dyDescent="0.3">
      <c r="A111" s="206"/>
      <c r="B111" s="206"/>
      <c r="C111" s="206"/>
      <c r="D111" s="206"/>
      <c r="E111" s="206"/>
      <c r="F111" s="206"/>
      <c r="G111" s="206"/>
      <c r="H111" s="206"/>
      <c r="I111" s="206"/>
      <c r="J111" s="206"/>
      <c r="K111" s="206"/>
      <c r="L111" s="209"/>
      <c r="M111" s="206"/>
      <c r="N111" s="206"/>
      <c r="O111" s="206"/>
      <c r="P111" s="137"/>
    </row>
    <row r="112" spans="1:16" x14ac:dyDescent="0.3">
      <c r="A112" s="206"/>
      <c r="B112" s="206"/>
      <c r="C112" s="206"/>
      <c r="D112" s="206"/>
      <c r="E112" s="206"/>
      <c r="F112" s="206"/>
      <c r="G112" s="206"/>
      <c r="H112" s="206"/>
      <c r="I112" s="206"/>
      <c r="J112" s="206"/>
      <c r="K112" s="206"/>
      <c r="L112" s="209"/>
      <c r="M112" s="206"/>
      <c r="N112" s="206"/>
      <c r="O112" s="206"/>
      <c r="P112" s="137"/>
    </row>
    <row r="113" spans="1:16" x14ac:dyDescent="0.3">
      <c r="A113" s="206"/>
      <c r="B113" s="206"/>
      <c r="C113" s="206"/>
      <c r="D113" s="206"/>
      <c r="E113" s="206"/>
      <c r="F113" s="206"/>
      <c r="G113" s="206"/>
      <c r="H113" s="206"/>
      <c r="I113" s="206"/>
      <c r="J113" s="206"/>
      <c r="K113" s="206"/>
      <c r="L113" s="209"/>
      <c r="M113" s="206"/>
      <c r="N113" s="206"/>
      <c r="O113" s="206"/>
      <c r="P113" s="137"/>
    </row>
    <row r="114" spans="1:16" x14ac:dyDescent="0.3">
      <c r="A114" s="206"/>
      <c r="B114" s="206"/>
      <c r="C114" s="206"/>
      <c r="D114" s="206"/>
      <c r="E114" s="206"/>
      <c r="F114" s="206"/>
      <c r="G114" s="206"/>
      <c r="H114" s="206"/>
      <c r="I114" s="206"/>
      <c r="J114" s="206"/>
      <c r="K114" s="206"/>
      <c r="L114" s="209"/>
      <c r="M114" s="206"/>
      <c r="N114" s="206"/>
      <c r="O114" s="206"/>
      <c r="P114" s="137"/>
    </row>
    <row r="115" spans="1:16" x14ac:dyDescent="0.3">
      <c r="A115" s="206"/>
      <c r="B115" s="206"/>
      <c r="C115" s="206"/>
      <c r="D115" s="206"/>
      <c r="E115" s="206"/>
      <c r="F115" s="206"/>
      <c r="G115" s="206"/>
      <c r="H115" s="206"/>
      <c r="I115" s="206"/>
      <c r="J115" s="206"/>
      <c r="K115" s="206"/>
      <c r="L115" s="209"/>
      <c r="M115" s="206"/>
      <c r="N115" s="206"/>
      <c r="O115" s="206"/>
      <c r="P115" s="137"/>
    </row>
    <row r="116" spans="1:16" x14ac:dyDescent="0.3">
      <c r="A116" s="206"/>
      <c r="B116" s="206"/>
      <c r="C116" s="206"/>
      <c r="D116" s="206"/>
      <c r="E116" s="206"/>
      <c r="F116" s="206"/>
      <c r="G116" s="206"/>
      <c r="H116" s="206"/>
      <c r="I116" s="206"/>
      <c r="J116" s="206"/>
      <c r="K116" s="206"/>
      <c r="L116" s="209"/>
      <c r="M116" s="206"/>
      <c r="N116" s="206"/>
      <c r="O116" s="206"/>
      <c r="P116" s="137"/>
    </row>
    <row r="117" spans="1:16" x14ac:dyDescent="0.3">
      <c r="A117" s="206"/>
      <c r="B117" s="206"/>
      <c r="C117" s="206"/>
      <c r="D117" s="206"/>
      <c r="E117" s="206"/>
      <c r="F117" s="206"/>
      <c r="G117" s="206"/>
      <c r="H117" s="206"/>
      <c r="I117" s="206"/>
      <c r="J117" s="206"/>
      <c r="K117" s="206"/>
      <c r="L117" s="209"/>
      <c r="M117" s="206"/>
      <c r="N117" s="206"/>
      <c r="O117" s="206"/>
      <c r="P117" s="137"/>
    </row>
    <row r="118" spans="1:16" x14ac:dyDescent="0.3">
      <c r="A118" s="206"/>
      <c r="B118" s="206"/>
      <c r="C118" s="206"/>
      <c r="D118" s="206"/>
      <c r="E118" s="206"/>
      <c r="F118" s="206"/>
      <c r="G118" s="206"/>
      <c r="H118" s="206"/>
      <c r="I118" s="206"/>
      <c r="J118" s="206"/>
      <c r="K118" s="206"/>
      <c r="L118" s="209"/>
      <c r="M118" s="206"/>
      <c r="N118" s="206"/>
      <c r="O118" s="206"/>
      <c r="P118" s="137"/>
    </row>
    <row r="119" spans="1:16" x14ac:dyDescent="0.3">
      <c r="A119" s="206"/>
      <c r="B119" s="206"/>
      <c r="C119" s="206"/>
      <c r="D119" s="206"/>
      <c r="E119" s="206"/>
      <c r="F119" s="206"/>
      <c r="G119" s="206"/>
      <c r="H119" s="206"/>
      <c r="I119" s="206"/>
      <c r="J119" s="206"/>
      <c r="K119" s="206"/>
      <c r="L119" s="209"/>
      <c r="M119" s="206"/>
      <c r="N119" s="206"/>
      <c r="O119" s="206"/>
      <c r="P119" s="137"/>
    </row>
    <row r="120" spans="1:16" x14ac:dyDescent="0.3">
      <c r="A120" s="206"/>
      <c r="B120" s="206"/>
      <c r="C120" s="206"/>
      <c r="D120" s="206"/>
      <c r="E120" s="206"/>
      <c r="F120" s="206"/>
      <c r="G120" s="206"/>
      <c r="H120" s="206"/>
      <c r="I120" s="206"/>
      <c r="J120" s="206"/>
      <c r="K120" s="206"/>
      <c r="L120" s="209"/>
      <c r="M120" s="206"/>
      <c r="N120" s="206"/>
      <c r="O120" s="206"/>
      <c r="P120" s="137"/>
    </row>
    <row r="121" spans="1:16" x14ac:dyDescent="0.3">
      <c r="A121" s="206"/>
      <c r="B121" s="206"/>
      <c r="C121" s="206"/>
      <c r="D121" s="206"/>
      <c r="E121" s="206"/>
      <c r="F121" s="206"/>
      <c r="G121" s="206"/>
      <c r="H121" s="206"/>
      <c r="I121" s="206"/>
      <c r="J121" s="206"/>
      <c r="K121" s="206"/>
      <c r="L121" s="209"/>
      <c r="M121" s="206"/>
      <c r="N121" s="206"/>
      <c r="O121" s="206"/>
      <c r="P121" s="137"/>
    </row>
    <row r="122" spans="1:16" x14ac:dyDescent="0.3">
      <c r="A122" s="206"/>
      <c r="B122" s="206"/>
      <c r="C122" s="206"/>
      <c r="D122" s="206"/>
      <c r="E122" s="206"/>
      <c r="F122" s="206"/>
      <c r="G122" s="206"/>
      <c r="H122" s="206"/>
      <c r="I122" s="206"/>
      <c r="J122" s="206"/>
      <c r="K122" s="206"/>
      <c r="L122" s="209"/>
      <c r="M122" s="206"/>
      <c r="N122" s="206"/>
      <c r="O122" s="206"/>
      <c r="P122" s="137"/>
    </row>
    <row r="123" spans="1:16" x14ac:dyDescent="0.3">
      <c r="A123" s="206"/>
      <c r="B123" s="206"/>
      <c r="C123" s="206"/>
      <c r="D123" s="206"/>
      <c r="E123" s="206"/>
      <c r="F123" s="206"/>
      <c r="G123" s="206"/>
      <c r="H123" s="206"/>
      <c r="I123" s="206"/>
      <c r="J123" s="206"/>
      <c r="K123" s="206"/>
      <c r="L123" s="209"/>
      <c r="M123" s="206"/>
      <c r="N123" s="206"/>
      <c r="O123" s="206"/>
      <c r="P123" s="137"/>
    </row>
    <row r="124" spans="1:16" x14ac:dyDescent="0.3">
      <c r="A124" s="206"/>
      <c r="B124" s="206"/>
      <c r="C124" s="206"/>
      <c r="D124" s="206"/>
      <c r="E124" s="206"/>
      <c r="F124" s="206"/>
      <c r="G124" s="206"/>
      <c r="H124" s="206"/>
      <c r="I124" s="206"/>
      <c r="J124" s="206"/>
      <c r="K124" s="206"/>
      <c r="L124" s="209"/>
      <c r="M124" s="206"/>
      <c r="N124" s="206"/>
      <c r="O124" s="206"/>
    </row>
    <row r="125" spans="1:16" x14ac:dyDescent="0.3">
      <c r="A125" s="206"/>
      <c r="B125" s="206"/>
      <c r="C125" s="206"/>
      <c r="D125" s="206"/>
      <c r="E125" s="206"/>
      <c r="F125" s="206"/>
      <c r="G125" s="206"/>
      <c r="H125" s="206"/>
      <c r="I125" s="206"/>
      <c r="J125" s="206"/>
      <c r="K125" s="206"/>
      <c r="L125" s="209"/>
      <c r="M125" s="206"/>
      <c r="N125" s="206"/>
      <c r="O125" s="206"/>
    </row>
    <row r="126" spans="1:16" x14ac:dyDescent="0.3">
      <c r="A126" s="206"/>
      <c r="B126" s="206"/>
      <c r="C126" s="206"/>
      <c r="D126" s="206"/>
      <c r="E126" s="206"/>
      <c r="F126" s="206"/>
      <c r="G126" s="206"/>
      <c r="H126" s="206"/>
      <c r="I126" s="206"/>
      <c r="J126" s="206"/>
      <c r="K126" s="206"/>
      <c r="L126" s="209"/>
      <c r="M126" s="206"/>
      <c r="N126" s="206"/>
      <c r="O126" s="206"/>
    </row>
    <row r="127" spans="1:16" x14ac:dyDescent="0.3">
      <c r="A127" s="206"/>
      <c r="B127" s="206"/>
      <c r="C127" s="206"/>
      <c r="D127" s="206"/>
      <c r="E127" s="206"/>
      <c r="F127" s="206"/>
      <c r="G127" s="206"/>
      <c r="H127" s="206"/>
      <c r="I127" s="206"/>
      <c r="J127" s="206"/>
      <c r="K127" s="206"/>
      <c r="L127" s="209"/>
      <c r="M127" s="206"/>
      <c r="N127" s="206"/>
      <c r="O127" s="206"/>
    </row>
    <row r="128" spans="1:16" x14ac:dyDescent="0.3">
      <c r="A128" s="206"/>
      <c r="B128" s="206"/>
      <c r="C128" s="206"/>
      <c r="D128" s="206"/>
      <c r="E128" s="206"/>
      <c r="F128" s="206"/>
      <c r="G128" s="206"/>
      <c r="H128" s="206"/>
      <c r="I128" s="206"/>
      <c r="J128" s="206"/>
      <c r="K128" s="206"/>
      <c r="L128" s="209"/>
      <c r="M128" s="206"/>
      <c r="N128" s="206"/>
      <c r="O128" s="206"/>
    </row>
    <row r="129" spans="1:15" x14ac:dyDescent="0.3">
      <c r="A129" s="206"/>
      <c r="B129" s="206"/>
      <c r="C129" s="206"/>
      <c r="D129" s="206"/>
      <c r="E129" s="206"/>
      <c r="F129" s="206"/>
      <c r="G129" s="206"/>
      <c r="H129" s="206"/>
      <c r="I129" s="206"/>
      <c r="J129" s="206"/>
      <c r="K129" s="206"/>
      <c r="L129" s="209"/>
      <c r="M129" s="206"/>
      <c r="N129" s="206"/>
      <c r="O129" s="206"/>
    </row>
    <row r="130" spans="1:15" x14ac:dyDescent="0.3">
      <c r="A130" s="206"/>
      <c r="B130" s="206"/>
      <c r="C130" s="206"/>
      <c r="D130" s="206"/>
      <c r="E130" s="206"/>
      <c r="F130" s="206"/>
      <c r="G130" s="206"/>
      <c r="H130" s="206"/>
      <c r="I130" s="206"/>
      <c r="J130" s="206"/>
      <c r="K130" s="206"/>
      <c r="L130" s="209"/>
      <c r="M130" s="206"/>
      <c r="N130" s="206"/>
      <c r="O130" s="206"/>
    </row>
    <row r="131" spans="1:15" x14ac:dyDescent="0.3">
      <c r="A131" s="206"/>
      <c r="B131" s="206"/>
      <c r="C131" s="206"/>
      <c r="D131" s="206"/>
      <c r="E131" s="206"/>
      <c r="F131" s="206"/>
      <c r="G131" s="206"/>
      <c r="H131" s="206"/>
      <c r="I131" s="206"/>
      <c r="J131" s="206"/>
      <c r="K131" s="206"/>
      <c r="L131" s="209"/>
      <c r="M131" s="206"/>
      <c r="N131" s="206"/>
      <c r="O131" s="206"/>
    </row>
    <row r="132" spans="1:15" x14ac:dyDescent="0.3">
      <c r="A132" s="206"/>
      <c r="B132" s="206"/>
      <c r="C132" s="206"/>
      <c r="D132" s="206"/>
      <c r="E132" s="206"/>
      <c r="F132" s="206"/>
      <c r="G132" s="206"/>
      <c r="H132" s="206"/>
      <c r="I132" s="206"/>
      <c r="J132" s="206"/>
      <c r="K132" s="206"/>
      <c r="L132" s="209"/>
      <c r="M132" s="206"/>
      <c r="N132" s="206"/>
      <c r="O132" s="206"/>
    </row>
    <row r="133" spans="1:15" x14ac:dyDescent="0.3">
      <c r="A133" s="206"/>
      <c r="B133" s="206"/>
      <c r="C133" s="206"/>
      <c r="D133" s="206"/>
      <c r="E133" s="206"/>
      <c r="F133" s="206"/>
      <c r="G133" s="206"/>
      <c r="H133" s="206"/>
      <c r="I133" s="206"/>
      <c r="J133" s="206"/>
      <c r="K133" s="206"/>
      <c r="L133" s="209"/>
      <c r="M133" s="206"/>
      <c r="N133" s="206"/>
      <c r="O133" s="206"/>
    </row>
    <row r="134" spans="1:15" x14ac:dyDescent="0.3">
      <c r="A134" s="206"/>
      <c r="B134" s="206"/>
      <c r="C134" s="206"/>
      <c r="D134" s="206"/>
      <c r="E134" s="206"/>
      <c r="F134" s="206"/>
      <c r="G134" s="206"/>
      <c r="H134" s="206"/>
      <c r="I134" s="206"/>
      <c r="J134" s="206"/>
      <c r="K134" s="206"/>
      <c r="L134" s="209"/>
      <c r="M134" s="206"/>
      <c r="N134" s="206"/>
      <c r="O134" s="206"/>
    </row>
    <row r="135" spans="1:15" x14ac:dyDescent="0.3">
      <c r="A135" s="206"/>
      <c r="B135" s="206"/>
      <c r="C135" s="206"/>
      <c r="D135" s="206"/>
      <c r="E135" s="206"/>
      <c r="F135" s="206"/>
      <c r="G135" s="206"/>
      <c r="H135" s="206"/>
      <c r="I135" s="206"/>
      <c r="J135" s="206"/>
      <c r="K135" s="206"/>
      <c r="L135" s="209"/>
      <c r="M135" s="206"/>
      <c r="N135" s="206"/>
      <c r="O135" s="206"/>
    </row>
    <row r="136" spans="1:15" x14ac:dyDescent="0.3">
      <c r="A136" s="206"/>
      <c r="B136" s="206"/>
      <c r="C136" s="206"/>
      <c r="D136" s="206"/>
      <c r="E136" s="206"/>
      <c r="F136" s="206"/>
      <c r="G136" s="206"/>
      <c r="H136" s="206"/>
      <c r="I136" s="206"/>
      <c r="J136" s="206"/>
      <c r="K136" s="206"/>
      <c r="L136" s="209"/>
      <c r="M136" s="206"/>
      <c r="N136" s="206"/>
      <c r="O136" s="206"/>
    </row>
    <row r="137" spans="1:15" x14ac:dyDescent="0.3">
      <c r="A137" s="206"/>
      <c r="B137" s="206"/>
      <c r="C137" s="206"/>
      <c r="D137" s="206"/>
      <c r="E137" s="206"/>
      <c r="F137" s="206"/>
      <c r="G137" s="206"/>
      <c r="H137" s="206"/>
      <c r="I137" s="206"/>
      <c r="J137" s="206"/>
      <c r="K137" s="206"/>
      <c r="L137" s="209"/>
      <c r="M137" s="206"/>
      <c r="N137" s="206"/>
      <c r="O137" s="206"/>
    </row>
    <row r="138" spans="1:15" x14ac:dyDescent="0.3">
      <c r="A138" s="206"/>
      <c r="B138" s="206"/>
      <c r="C138" s="206"/>
      <c r="D138" s="206"/>
      <c r="E138" s="206"/>
      <c r="F138" s="206"/>
      <c r="G138" s="206"/>
      <c r="H138" s="206"/>
      <c r="I138" s="206"/>
      <c r="J138" s="206"/>
      <c r="K138" s="206"/>
      <c r="L138" s="209"/>
      <c r="M138" s="206"/>
      <c r="N138" s="206"/>
      <c r="O138" s="206"/>
    </row>
    <row r="139" spans="1:15" x14ac:dyDescent="0.3">
      <c r="A139" s="206"/>
      <c r="B139" s="206"/>
      <c r="C139" s="206"/>
      <c r="D139" s="206"/>
      <c r="E139" s="206"/>
      <c r="F139" s="206"/>
      <c r="G139" s="206"/>
      <c r="H139" s="206"/>
      <c r="I139" s="206"/>
      <c r="J139" s="206"/>
      <c r="K139" s="206"/>
      <c r="L139" s="209"/>
      <c r="M139" s="206"/>
      <c r="N139" s="206"/>
      <c r="O139" s="206"/>
    </row>
    <row r="140" spans="1:15" x14ac:dyDescent="0.3">
      <c r="A140" s="206"/>
      <c r="B140" s="206"/>
      <c r="C140" s="206"/>
      <c r="D140" s="206"/>
      <c r="E140" s="206"/>
      <c r="F140" s="206"/>
      <c r="G140" s="206"/>
      <c r="H140" s="206"/>
      <c r="I140" s="206"/>
      <c r="J140" s="206"/>
      <c r="K140" s="206"/>
      <c r="L140" s="209"/>
      <c r="M140" s="206"/>
      <c r="N140" s="206"/>
      <c r="O140" s="206"/>
    </row>
    <row r="141" spans="1:15" x14ac:dyDescent="0.3">
      <c r="A141" s="206"/>
      <c r="B141" s="206"/>
      <c r="C141" s="206"/>
      <c r="D141" s="206"/>
      <c r="E141" s="206"/>
      <c r="F141" s="206"/>
      <c r="G141" s="206"/>
      <c r="H141" s="206"/>
      <c r="I141" s="206"/>
      <c r="J141" s="206"/>
      <c r="K141" s="206"/>
      <c r="L141" s="209"/>
      <c r="M141" s="206"/>
      <c r="N141" s="206"/>
      <c r="O141" s="206"/>
    </row>
    <row r="142" spans="1:15" x14ac:dyDescent="0.3">
      <c r="A142" s="206"/>
      <c r="B142" s="206"/>
      <c r="C142" s="206"/>
      <c r="D142" s="206"/>
      <c r="E142" s="206"/>
      <c r="F142" s="206"/>
      <c r="G142" s="206"/>
      <c r="H142" s="206"/>
      <c r="I142" s="206"/>
      <c r="J142" s="206"/>
      <c r="K142" s="206"/>
      <c r="L142" s="209"/>
      <c r="M142" s="206"/>
      <c r="N142" s="206"/>
      <c r="O142" s="206"/>
    </row>
    <row r="143" spans="1:15" x14ac:dyDescent="0.3">
      <c r="A143" s="206"/>
      <c r="B143" s="206"/>
      <c r="C143" s="206"/>
      <c r="D143" s="206"/>
      <c r="E143" s="206"/>
      <c r="F143" s="206"/>
      <c r="G143" s="206"/>
      <c r="H143" s="206"/>
      <c r="I143" s="206"/>
      <c r="J143" s="206"/>
      <c r="K143" s="206"/>
      <c r="L143" s="209"/>
      <c r="M143" s="206"/>
      <c r="N143" s="206"/>
      <c r="O143" s="206"/>
    </row>
    <row r="144" spans="1:15" x14ac:dyDescent="0.3">
      <c r="A144" s="206"/>
      <c r="B144" s="206"/>
      <c r="C144" s="206"/>
      <c r="D144" s="206"/>
      <c r="E144" s="206"/>
      <c r="F144" s="206"/>
      <c r="G144" s="206"/>
      <c r="H144" s="206"/>
      <c r="I144" s="206"/>
      <c r="J144" s="206"/>
      <c r="K144" s="206"/>
      <c r="L144" s="209"/>
      <c r="M144" s="206"/>
      <c r="N144" s="206"/>
      <c r="O144" s="206"/>
    </row>
    <row r="145" spans="1:15" x14ac:dyDescent="0.3">
      <c r="A145" s="206"/>
      <c r="B145" s="206"/>
      <c r="C145" s="206"/>
      <c r="D145" s="206"/>
      <c r="E145" s="206"/>
      <c r="F145" s="206"/>
      <c r="G145" s="206"/>
      <c r="H145" s="206"/>
      <c r="I145" s="206"/>
      <c r="J145" s="206"/>
      <c r="K145" s="206"/>
      <c r="L145" s="209"/>
      <c r="M145" s="206"/>
      <c r="N145" s="206"/>
      <c r="O145" s="206"/>
    </row>
    <row r="146" spans="1:15" x14ac:dyDescent="0.3">
      <c r="A146" s="206"/>
      <c r="B146" s="206"/>
      <c r="C146" s="206"/>
      <c r="D146" s="206"/>
      <c r="E146" s="206"/>
      <c r="F146" s="206"/>
      <c r="G146" s="206"/>
      <c r="H146" s="206"/>
      <c r="I146" s="206"/>
      <c r="J146" s="206"/>
      <c r="K146" s="206"/>
      <c r="L146" s="209"/>
      <c r="M146" s="206"/>
      <c r="N146" s="206"/>
      <c r="O146" s="206"/>
    </row>
    <row r="147" spans="1:15" x14ac:dyDescent="0.3">
      <c r="A147" s="206"/>
      <c r="B147" s="206"/>
      <c r="C147" s="206"/>
      <c r="D147" s="206"/>
      <c r="E147" s="206"/>
      <c r="F147" s="206"/>
      <c r="G147" s="206"/>
      <c r="H147" s="206"/>
      <c r="I147" s="206"/>
      <c r="J147" s="206"/>
      <c r="K147" s="206"/>
      <c r="L147" s="209"/>
      <c r="M147" s="206"/>
      <c r="N147" s="206"/>
      <c r="O147" s="206"/>
    </row>
    <row r="148" spans="1:15" x14ac:dyDescent="0.3">
      <c r="A148" s="206"/>
      <c r="B148" s="206"/>
      <c r="C148" s="206"/>
      <c r="D148" s="206"/>
      <c r="E148" s="206"/>
      <c r="F148" s="206"/>
      <c r="G148" s="206"/>
      <c r="H148" s="206"/>
      <c r="I148" s="206"/>
      <c r="J148" s="206"/>
      <c r="K148" s="206"/>
      <c r="L148" s="209"/>
      <c r="M148" s="206"/>
      <c r="N148" s="206"/>
      <c r="O148" s="206"/>
    </row>
    <row r="149" spans="1:15" x14ac:dyDescent="0.3">
      <c r="A149" s="206"/>
      <c r="B149" s="206"/>
      <c r="C149" s="206"/>
      <c r="D149" s="206"/>
      <c r="E149" s="206"/>
      <c r="F149" s="206"/>
      <c r="G149" s="206"/>
      <c r="H149" s="206"/>
      <c r="I149" s="206"/>
      <c r="J149" s="206"/>
      <c r="K149" s="206"/>
      <c r="L149" s="209"/>
      <c r="M149" s="206"/>
      <c r="N149" s="206"/>
      <c r="O149" s="206"/>
    </row>
    <row r="150" spans="1:15" x14ac:dyDescent="0.3">
      <c r="A150" s="206"/>
      <c r="B150" s="206"/>
      <c r="C150" s="206"/>
      <c r="D150" s="206"/>
      <c r="E150" s="206"/>
      <c r="F150" s="206"/>
      <c r="G150" s="206"/>
      <c r="H150" s="206"/>
      <c r="I150" s="206"/>
      <c r="J150" s="206"/>
      <c r="K150" s="206"/>
      <c r="L150" s="209"/>
      <c r="M150" s="206"/>
      <c r="N150" s="206"/>
      <c r="O150" s="206"/>
    </row>
    <row r="151" spans="1:15" x14ac:dyDescent="0.3">
      <c r="A151" s="206"/>
      <c r="B151" s="206"/>
      <c r="C151" s="206"/>
      <c r="D151" s="206"/>
      <c r="E151" s="206"/>
      <c r="F151" s="206"/>
      <c r="G151" s="206"/>
      <c r="H151" s="206"/>
      <c r="I151" s="206"/>
      <c r="J151" s="206"/>
      <c r="K151" s="206"/>
      <c r="L151" s="209"/>
      <c r="M151" s="206"/>
      <c r="N151" s="206"/>
      <c r="O151" s="206"/>
    </row>
    <row r="152" spans="1:15" x14ac:dyDescent="0.3">
      <c r="A152" s="206"/>
      <c r="B152" s="206"/>
      <c r="C152" s="206"/>
      <c r="D152" s="206"/>
      <c r="E152" s="206"/>
      <c r="F152" s="206"/>
      <c r="G152" s="206"/>
      <c r="H152" s="206"/>
      <c r="I152" s="206"/>
      <c r="J152" s="206"/>
      <c r="K152" s="206"/>
      <c r="L152" s="209"/>
      <c r="M152" s="206"/>
      <c r="N152" s="206"/>
      <c r="O152" s="206"/>
    </row>
    <row r="153" spans="1:15" x14ac:dyDescent="0.3">
      <c r="A153" s="206"/>
      <c r="B153" s="206"/>
      <c r="C153" s="206"/>
      <c r="D153" s="206"/>
      <c r="E153" s="206"/>
      <c r="F153" s="206"/>
      <c r="G153" s="206"/>
      <c r="H153" s="206"/>
      <c r="I153" s="206"/>
      <c r="J153" s="206"/>
      <c r="K153" s="206"/>
      <c r="L153" s="209"/>
      <c r="M153" s="206"/>
      <c r="N153" s="206"/>
      <c r="O153" s="206"/>
    </row>
    <row r="154" spans="1:15" x14ac:dyDescent="0.3">
      <c r="A154" s="206"/>
      <c r="B154" s="206"/>
      <c r="C154" s="206"/>
      <c r="D154" s="206"/>
      <c r="E154" s="206"/>
      <c r="F154" s="206"/>
      <c r="G154" s="206"/>
      <c r="H154" s="206"/>
      <c r="I154" s="206"/>
      <c r="J154" s="206"/>
      <c r="K154" s="206"/>
      <c r="L154" s="209"/>
      <c r="M154" s="206"/>
      <c r="N154" s="206"/>
      <c r="O154" s="206"/>
    </row>
    <row r="155" spans="1:15" x14ac:dyDescent="0.3">
      <c r="A155" s="206"/>
      <c r="B155" s="206"/>
      <c r="C155" s="206"/>
      <c r="D155" s="206"/>
      <c r="E155" s="206"/>
      <c r="F155" s="206"/>
      <c r="G155" s="206"/>
      <c r="H155" s="206"/>
      <c r="I155" s="206"/>
      <c r="J155" s="206"/>
      <c r="K155" s="206"/>
      <c r="L155" s="209"/>
      <c r="M155" s="206"/>
      <c r="N155" s="206"/>
      <c r="O155" s="206"/>
    </row>
    <row r="156" spans="1:15" x14ac:dyDescent="0.3">
      <c r="A156" s="206"/>
      <c r="B156" s="206"/>
      <c r="C156" s="206"/>
      <c r="D156" s="206"/>
      <c r="E156" s="206"/>
      <c r="F156" s="206"/>
      <c r="G156" s="206"/>
      <c r="H156" s="206"/>
      <c r="I156" s="206"/>
      <c r="J156" s="206"/>
      <c r="K156" s="206"/>
      <c r="L156" s="209"/>
      <c r="M156" s="206"/>
      <c r="N156" s="206"/>
      <c r="O156" s="206"/>
    </row>
    <row r="157" spans="1:15" x14ac:dyDescent="0.3">
      <c r="A157" s="206"/>
      <c r="B157" s="206"/>
      <c r="C157" s="206"/>
      <c r="D157" s="206"/>
      <c r="E157" s="206"/>
      <c r="F157" s="206"/>
      <c r="G157" s="206"/>
      <c r="H157" s="206"/>
      <c r="I157" s="206"/>
      <c r="J157" s="206"/>
      <c r="K157" s="206"/>
      <c r="L157" s="209"/>
      <c r="M157" s="206"/>
      <c r="N157" s="206"/>
      <c r="O157" s="206"/>
    </row>
    <row r="158" spans="1:15" x14ac:dyDescent="0.3">
      <c r="A158" s="206"/>
      <c r="B158" s="206"/>
      <c r="C158" s="206"/>
      <c r="D158" s="206"/>
      <c r="E158" s="206"/>
      <c r="F158" s="206"/>
      <c r="G158" s="206"/>
      <c r="H158" s="206"/>
      <c r="I158" s="206"/>
      <c r="J158" s="206"/>
      <c r="K158" s="206"/>
      <c r="L158" s="209"/>
      <c r="M158" s="206"/>
      <c r="N158" s="206"/>
      <c r="O158" s="206"/>
    </row>
    <row r="159" spans="1:15" x14ac:dyDescent="0.3">
      <c r="A159" s="206"/>
      <c r="B159" s="206"/>
      <c r="C159" s="206"/>
      <c r="D159" s="206"/>
      <c r="E159" s="206"/>
      <c r="F159" s="206"/>
      <c r="G159" s="206"/>
      <c r="H159" s="206"/>
      <c r="I159" s="206"/>
      <c r="J159" s="206"/>
      <c r="K159" s="206"/>
      <c r="L159" s="209"/>
      <c r="M159" s="206"/>
      <c r="N159" s="206"/>
      <c r="O159" s="206"/>
    </row>
    <row r="160" spans="1:15" x14ac:dyDescent="0.3">
      <c r="A160" s="206"/>
      <c r="B160" s="206"/>
      <c r="C160" s="206"/>
      <c r="D160" s="206"/>
      <c r="E160" s="206"/>
      <c r="F160" s="206"/>
      <c r="G160" s="206"/>
      <c r="H160" s="206"/>
      <c r="I160" s="206"/>
      <c r="J160" s="206"/>
      <c r="K160" s="206"/>
      <c r="L160" s="209"/>
      <c r="M160" s="206"/>
      <c r="N160" s="206"/>
      <c r="O160" s="206"/>
    </row>
    <row r="161" spans="1:15" x14ac:dyDescent="0.3">
      <c r="A161" s="206"/>
      <c r="B161" s="206"/>
      <c r="C161" s="206"/>
      <c r="D161" s="206"/>
      <c r="E161" s="206"/>
      <c r="F161" s="206"/>
      <c r="G161" s="206"/>
      <c r="H161" s="206"/>
      <c r="I161" s="206"/>
      <c r="J161" s="206"/>
      <c r="K161" s="206"/>
      <c r="L161" s="209"/>
      <c r="M161" s="206"/>
      <c r="N161" s="206"/>
      <c r="O161" s="206"/>
    </row>
    <row r="162" spans="1:15" x14ac:dyDescent="0.3">
      <c r="A162" s="206"/>
      <c r="B162" s="206"/>
      <c r="C162" s="206"/>
      <c r="D162" s="206"/>
      <c r="E162" s="206"/>
      <c r="F162" s="206"/>
      <c r="G162" s="206"/>
      <c r="H162" s="206"/>
      <c r="I162" s="206"/>
      <c r="J162" s="206"/>
      <c r="K162" s="206"/>
      <c r="L162" s="209"/>
      <c r="M162" s="206"/>
      <c r="N162" s="206"/>
      <c r="O162" s="206"/>
    </row>
    <row r="163" spans="1:15" x14ac:dyDescent="0.3">
      <c r="A163" s="206"/>
      <c r="B163" s="206"/>
      <c r="C163" s="206"/>
      <c r="D163" s="206"/>
      <c r="E163" s="206"/>
      <c r="F163" s="206"/>
      <c r="G163" s="206"/>
      <c r="H163" s="206"/>
      <c r="I163" s="206"/>
      <c r="J163" s="206"/>
      <c r="K163" s="206"/>
      <c r="L163" s="209"/>
      <c r="M163" s="206"/>
      <c r="N163" s="206"/>
      <c r="O163" s="206"/>
    </row>
    <row r="164" spans="1:15" x14ac:dyDescent="0.3">
      <c r="A164" s="206"/>
      <c r="B164" s="206"/>
      <c r="C164" s="206"/>
      <c r="D164" s="206"/>
      <c r="E164" s="206"/>
      <c r="F164" s="206"/>
      <c r="G164" s="206"/>
      <c r="H164" s="206"/>
      <c r="I164" s="206"/>
      <c r="J164" s="206"/>
      <c r="K164" s="206"/>
      <c r="L164" s="209"/>
      <c r="M164" s="206"/>
      <c r="N164" s="206"/>
      <c r="O164" s="206"/>
    </row>
    <row r="165" spans="1:15" x14ac:dyDescent="0.3">
      <c r="A165" s="206"/>
      <c r="B165" s="206"/>
      <c r="C165" s="206"/>
      <c r="D165" s="206"/>
      <c r="E165" s="206"/>
      <c r="F165" s="206"/>
      <c r="G165" s="206"/>
      <c r="H165" s="206"/>
      <c r="I165" s="206"/>
      <c r="J165" s="206"/>
      <c r="K165" s="206"/>
      <c r="L165" s="209"/>
      <c r="M165" s="206"/>
      <c r="N165" s="206"/>
      <c r="O165" s="206"/>
    </row>
    <row r="166" spans="1:15" x14ac:dyDescent="0.3">
      <c r="A166" s="206"/>
      <c r="B166" s="206"/>
      <c r="C166" s="206"/>
      <c r="D166" s="206"/>
      <c r="E166" s="206"/>
      <c r="F166" s="206"/>
      <c r="G166" s="206"/>
      <c r="H166" s="206"/>
      <c r="I166" s="206"/>
      <c r="J166" s="206"/>
      <c r="K166" s="206"/>
      <c r="L166" s="209"/>
      <c r="M166" s="206"/>
      <c r="N166" s="206"/>
      <c r="O166" s="206"/>
    </row>
    <row r="167" spans="1:15" x14ac:dyDescent="0.3">
      <c r="A167" s="206"/>
      <c r="B167" s="206"/>
      <c r="C167" s="206"/>
      <c r="D167" s="206"/>
      <c r="E167" s="206"/>
      <c r="F167" s="206"/>
      <c r="G167" s="206"/>
      <c r="H167" s="206"/>
      <c r="I167" s="206"/>
      <c r="J167" s="206"/>
      <c r="K167" s="206"/>
      <c r="L167" s="209"/>
      <c r="M167" s="206"/>
      <c r="N167" s="206"/>
      <c r="O167" s="206"/>
    </row>
    <row r="168" spans="1:15" x14ac:dyDescent="0.3">
      <c r="A168" s="206"/>
      <c r="B168" s="206"/>
      <c r="C168" s="206"/>
      <c r="D168" s="206"/>
      <c r="E168" s="206"/>
      <c r="F168" s="206"/>
      <c r="G168" s="206"/>
      <c r="H168" s="206"/>
      <c r="I168" s="206"/>
      <c r="J168" s="206"/>
      <c r="K168" s="206"/>
      <c r="L168" s="209"/>
      <c r="M168" s="206"/>
      <c r="N168" s="206"/>
      <c r="O168" s="206"/>
    </row>
    <row r="169" spans="1:15" x14ac:dyDescent="0.3">
      <c r="A169" s="206"/>
      <c r="B169" s="206"/>
      <c r="C169" s="206"/>
      <c r="D169" s="206"/>
      <c r="E169" s="206"/>
      <c r="F169" s="206"/>
      <c r="G169" s="206"/>
      <c r="H169" s="206"/>
      <c r="I169" s="206"/>
      <c r="J169" s="206"/>
      <c r="K169" s="206"/>
      <c r="L169" s="209"/>
      <c r="M169" s="206"/>
      <c r="N169" s="206"/>
      <c r="O169" s="206"/>
    </row>
    <row r="170" spans="1:15" x14ac:dyDescent="0.3">
      <c r="A170" s="206"/>
      <c r="B170" s="206"/>
      <c r="C170" s="206"/>
      <c r="D170" s="206"/>
      <c r="E170" s="206"/>
      <c r="F170" s="206"/>
      <c r="G170" s="206"/>
      <c r="H170" s="206"/>
      <c r="I170" s="206"/>
      <c r="J170" s="206"/>
      <c r="K170" s="206"/>
      <c r="L170" s="209"/>
      <c r="M170" s="206"/>
      <c r="N170" s="206"/>
      <c r="O170" s="206"/>
    </row>
    <row r="171" spans="1:15" x14ac:dyDescent="0.3">
      <c r="A171" s="206"/>
      <c r="B171" s="206"/>
      <c r="C171" s="206"/>
      <c r="D171" s="206"/>
      <c r="E171" s="206"/>
      <c r="F171" s="206"/>
      <c r="G171" s="206"/>
      <c r="H171" s="206"/>
      <c r="I171" s="206"/>
      <c r="J171" s="206"/>
      <c r="K171" s="206"/>
      <c r="L171" s="209"/>
      <c r="M171" s="206"/>
      <c r="N171" s="206"/>
      <c r="O171" s="206"/>
    </row>
    <row r="172" spans="1:15" x14ac:dyDescent="0.3">
      <c r="A172" s="206"/>
      <c r="B172" s="206"/>
      <c r="C172" s="206"/>
      <c r="D172" s="206"/>
      <c r="E172" s="206"/>
      <c r="F172" s="206"/>
      <c r="G172" s="206"/>
      <c r="H172" s="206"/>
      <c r="I172" s="206"/>
      <c r="J172" s="206"/>
      <c r="K172" s="206"/>
      <c r="L172" s="209"/>
      <c r="M172" s="206"/>
      <c r="N172" s="206"/>
      <c r="O172" s="206"/>
    </row>
    <row r="173" spans="1:15" x14ac:dyDescent="0.3">
      <c r="A173" s="206"/>
      <c r="B173" s="206"/>
      <c r="C173" s="206"/>
      <c r="D173" s="206"/>
      <c r="E173" s="206"/>
      <c r="F173" s="206"/>
      <c r="G173" s="206"/>
      <c r="H173" s="206"/>
      <c r="I173" s="206"/>
      <c r="J173" s="206"/>
      <c r="K173" s="206"/>
      <c r="L173" s="209"/>
      <c r="M173" s="206"/>
      <c r="N173" s="206"/>
      <c r="O173" s="206"/>
    </row>
    <row r="174" spans="1:15" x14ac:dyDescent="0.3">
      <c r="A174" s="206"/>
      <c r="B174" s="206"/>
      <c r="C174" s="206"/>
      <c r="D174" s="206"/>
      <c r="E174" s="206"/>
      <c r="F174" s="206"/>
      <c r="G174" s="206"/>
      <c r="H174" s="206"/>
      <c r="I174" s="206"/>
      <c r="J174" s="206"/>
      <c r="K174" s="206"/>
      <c r="L174" s="209"/>
      <c r="M174" s="206"/>
      <c r="N174" s="206"/>
      <c r="O174" s="206"/>
    </row>
    <row r="175" spans="1:15" x14ac:dyDescent="0.3">
      <c r="A175" s="206"/>
      <c r="B175" s="206"/>
      <c r="C175" s="206"/>
      <c r="D175" s="206"/>
      <c r="E175" s="206"/>
      <c r="F175" s="206"/>
      <c r="G175" s="206"/>
      <c r="H175" s="206"/>
      <c r="I175" s="206"/>
      <c r="J175" s="206"/>
      <c r="K175" s="206"/>
      <c r="L175" s="209"/>
      <c r="M175" s="206"/>
      <c r="N175" s="206"/>
      <c r="O175" s="206"/>
    </row>
    <row r="176" spans="1:15" x14ac:dyDescent="0.3">
      <c r="A176" s="206"/>
      <c r="B176" s="206"/>
      <c r="C176" s="206"/>
      <c r="D176" s="206"/>
      <c r="E176" s="206"/>
      <c r="F176" s="206"/>
      <c r="G176" s="206"/>
      <c r="H176" s="206"/>
      <c r="I176" s="206"/>
      <c r="J176" s="206"/>
      <c r="K176" s="206"/>
      <c r="L176" s="209"/>
      <c r="M176" s="206"/>
      <c r="N176" s="206"/>
      <c r="O176" s="206"/>
    </row>
    <row r="177" spans="1:15" x14ac:dyDescent="0.3">
      <c r="A177" s="206"/>
      <c r="B177" s="206"/>
      <c r="C177" s="206"/>
      <c r="D177" s="206"/>
      <c r="E177" s="206"/>
      <c r="F177" s="206"/>
      <c r="G177" s="206"/>
      <c r="H177" s="206"/>
      <c r="I177" s="206"/>
      <c r="J177" s="206"/>
      <c r="K177" s="206"/>
      <c r="L177" s="209"/>
      <c r="M177" s="206"/>
      <c r="N177" s="206"/>
      <c r="O177" s="206"/>
    </row>
    <row r="178" spans="1:15" x14ac:dyDescent="0.3">
      <c r="A178" s="206"/>
      <c r="B178" s="206"/>
      <c r="C178" s="206"/>
      <c r="D178" s="206"/>
      <c r="E178" s="206"/>
      <c r="F178" s="206"/>
      <c r="G178" s="206"/>
      <c r="H178" s="206"/>
      <c r="I178" s="206"/>
      <c r="J178" s="206"/>
      <c r="K178" s="206"/>
      <c r="L178" s="209"/>
      <c r="M178" s="206"/>
      <c r="N178" s="206"/>
      <c r="O178" s="206"/>
    </row>
    <row r="179" spans="1:15" x14ac:dyDescent="0.3">
      <c r="A179" s="206"/>
      <c r="B179" s="206"/>
      <c r="C179" s="206"/>
      <c r="D179" s="206"/>
      <c r="E179" s="206"/>
      <c r="F179" s="206"/>
      <c r="G179" s="206"/>
      <c r="H179" s="206"/>
      <c r="I179" s="206"/>
      <c r="J179" s="206"/>
      <c r="K179" s="206"/>
      <c r="L179" s="209"/>
      <c r="M179" s="206"/>
      <c r="N179" s="206"/>
      <c r="O179" s="206"/>
    </row>
    <row r="180" spans="1:15" x14ac:dyDescent="0.3">
      <c r="A180" s="206"/>
      <c r="B180" s="206"/>
      <c r="C180" s="206"/>
      <c r="D180" s="206"/>
      <c r="E180" s="206"/>
      <c r="F180" s="206"/>
      <c r="G180" s="206"/>
      <c r="H180" s="206"/>
      <c r="I180" s="206"/>
      <c r="J180" s="206"/>
      <c r="K180" s="206"/>
      <c r="L180" s="209"/>
      <c r="M180" s="206"/>
      <c r="N180" s="206"/>
      <c r="O180" s="206"/>
    </row>
    <row r="181" spans="1:15" x14ac:dyDescent="0.3">
      <c r="A181" s="206"/>
      <c r="B181" s="206"/>
      <c r="C181" s="206"/>
      <c r="D181" s="206"/>
      <c r="E181" s="206"/>
      <c r="F181" s="206"/>
      <c r="G181" s="206"/>
      <c r="H181" s="206"/>
      <c r="I181" s="206"/>
      <c r="J181" s="206"/>
      <c r="K181" s="206"/>
      <c r="L181" s="209"/>
      <c r="M181" s="206"/>
      <c r="N181" s="206"/>
      <c r="O181" s="206"/>
    </row>
    <row r="182" spans="1:15" x14ac:dyDescent="0.3">
      <c r="A182" s="206"/>
      <c r="B182" s="206"/>
      <c r="C182" s="206"/>
      <c r="D182" s="206"/>
      <c r="E182" s="206"/>
      <c r="F182" s="206"/>
      <c r="G182" s="206"/>
      <c r="H182" s="206"/>
      <c r="I182" s="206"/>
      <c r="J182" s="206"/>
      <c r="K182" s="206"/>
      <c r="L182" s="209"/>
      <c r="M182" s="206"/>
      <c r="N182" s="206"/>
      <c r="O182" s="206"/>
    </row>
    <row r="183" spans="1:15" x14ac:dyDescent="0.3">
      <c r="A183" s="206"/>
      <c r="B183" s="206"/>
      <c r="C183" s="206"/>
      <c r="D183" s="206"/>
      <c r="E183" s="206"/>
      <c r="F183" s="206"/>
      <c r="G183" s="206"/>
      <c r="H183" s="206"/>
      <c r="I183" s="206"/>
      <c r="J183" s="206"/>
      <c r="K183" s="206"/>
      <c r="L183" s="209"/>
      <c r="M183" s="206"/>
      <c r="N183" s="206"/>
      <c r="O183" s="206"/>
    </row>
    <row r="184" spans="1:15" x14ac:dyDescent="0.3">
      <c r="A184" s="206"/>
      <c r="B184" s="206"/>
      <c r="C184" s="206"/>
      <c r="D184" s="206"/>
      <c r="E184" s="206"/>
      <c r="F184" s="206"/>
      <c r="G184" s="206"/>
      <c r="H184" s="206"/>
      <c r="I184" s="206"/>
      <c r="J184" s="206"/>
      <c r="K184" s="206"/>
      <c r="L184" s="209"/>
      <c r="M184" s="206"/>
      <c r="N184" s="206"/>
      <c r="O184" s="206"/>
    </row>
    <row r="185" spans="1:15" x14ac:dyDescent="0.3">
      <c r="A185" s="206"/>
      <c r="B185" s="206"/>
      <c r="C185" s="206"/>
      <c r="D185" s="206"/>
      <c r="E185" s="206"/>
      <c r="F185" s="206"/>
      <c r="G185" s="206"/>
      <c r="H185" s="206"/>
      <c r="I185" s="206"/>
      <c r="J185" s="206"/>
      <c r="K185" s="206"/>
      <c r="L185" s="209"/>
      <c r="M185" s="206"/>
      <c r="N185" s="206"/>
      <c r="O185" s="206"/>
    </row>
    <row r="186" spans="1:15" x14ac:dyDescent="0.3">
      <c r="A186" s="206"/>
      <c r="B186" s="206"/>
      <c r="C186" s="206"/>
      <c r="D186" s="206"/>
      <c r="E186" s="206"/>
      <c r="F186" s="206"/>
      <c r="G186" s="206"/>
      <c r="H186" s="206"/>
      <c r="I186" s="206"/>
      <c r="J186" s="206"/>
      <c r="K186" s="206"/>
      <c r="L186" s="209"/>
      <c r="M186" s="206"/>
      <c r="N186" s="206"/>
      <c r="O186" s="206"/>
    </row>
    <row r="187" spans="1:15" x14ac:dyDescent="0.3">
      <c r="A187" s="206"/>
      <c r="B187" s="206"/>
      <c r="C187" s="206"/>
      <c r="D187" s="206"/>
      <c r="E187" s="206"/>
      <c r="F187" s="206"/>
      <c r="G187" s="206"/>
      <c r="H187" s="206"/>
      <c r="I187" s="206"/>
      <c r="J187" s="206"/>
      <c r="K187" s="206"/>
      <c r="L187" s="209"/>
      <c r="M187" s="206"/>
      <c r="N187" s="206"/>
      <c r="O187" s="206"/>
    </row>
    <row r="188" spans="1:15" x14ac:dyDescent="0.3">
      <c r="A188" s="206"/>
      <c r="B188" s="206"/>
      <c r="C188" s="206"/>
      <c r="D188" s="206"/>
      <c r="E188" s="206"/>
      <c r="F188" s="206"/>
      <c r="G188" s="206"/>
      <c r="H188" s="206"/>
      <c r="I188" s="206"/>
      <c r="J188" s="206"/>
      <c r="K188" s="206"/>
      <c r="L188" s="209"/>
      <c r="M188" s="206"/>
      <c r="N188" s="206"/>
      <c r="O188" s="206"/>
    </row>
    <row r="189" spans="1:15" x14ac:dyDescent="0.3">
      <c r="A189" s="206"/>
      <c r="B189" s="206"/>
      <c r="C189" s="206"/>
      <c r="D189" s="206"/>
      <c r="E189" s="206"/>
      <c r="F189" s="206"/>
      <c r="G189" s="206"/>
      <c r="H189" s="206"/>
      <c r="I189" s="206"/>
      <c r="J189" s="206"/>
      <c r="K189" s="206"/>
      <c r="L189" s="209"/>
      <c r="M189" s="206"/>
      <c r="N189" s="206"/>
      <c r="O189" s="206"/>
    </row>
    <row r="190" spans="1:15" x14ac:dyDescent="0.3">
      <c r="A190" s="206"/>
      <c r="B190" s="206"/>
      <c r="C190" s="206"/>
      <c r="D190" s="206"/>
      <c r="E190" s="206"/>
      <c r="F190" s="206"/>
      <c r="G190" s="206"/>
      <c r="H190" s="206"/>
      <c r="I190" s="206"/>
      <c r="J190" s="206"/>
      <c r="K190" s="206"/>
      <c r="L190" s="209"/>
      <c r="M190" s="206"/>
      <c r="N190" s="206"/>
      <c r="O190" s="206"/>
    </row>
    <row r="191" spans="1:15" x14ac:dyDescent="0.3">
      <c r="A191" s="206"/>
      <c r="B191" s="206"/>
      <c r="C191" s="206"/>
      <c r="D191" s="206"/>
      <c r="E191" s="206"/>
      <c r="F191" s="206"/>
      <c r="G191" s="206"/>
      <c r="H191" s="206"/>
      <c r="I191" s="206"/>
      <c r="J191" s="206"/>
      <c r="K191" s="206"/>
      <c r="L191" s="209"/>
      <c r="M191" s="206"/>
      <c r="N191" s="206"/>
      <c r="O191" s="206"/>
    </row>
    <row r="192" spans="1:15" x14ac:dyDescent="0.3">
      <c r="A192" s="206"/>
      <c r="B192" s="206"/>
      <c r="C192" s="206"/>
      <c r="D192" s="206"/>
      <c r="E192" s="206"/>
      <c r="F192" s="206"/>
      <c r="G192" s="206"/>
      <c r="H192" s="206"/>
      <c r="I192" s="206"/>
      <c r="J192" s="206"/>
      <c r="K192" s="206"/>
      <c r="L192" s="209"/>
      <c r="M192" s="206"/>
      <c r="N192" s="206"/>
      <c r="O192" s="206"/>
    </row>
    <row r="193" spans="1:15" x14ac:dyDescent="0.3">
      <c r="A193" s="206"/>
      <c r="B193" s="206"/>
      <c r="C193" s="206"/>
      <c r="D193" s="206"/>
      <c r="E193" s="206"/>
      <c r="F193" s="206"/>
      <c r="G193" s="206"/>
      <c r="H193" s="206"/>
      <c r="I193" s="206"/>
      <c r="J193" s="206"/>
      <c r="K193" s="206"/>
      <c r="L193" s="209"/>
      <c r="M193" s="206"/>
      <c r="N193" s="206"/>
      <c r="O193" s="206"/>
    </row>
    <row r="194" spans="1:15" x14ac:dyDescent="0.3">
      <c r="A194" s="206"/>
      <c r="B194" s="206"/>
      <c r="C194" s="206"/>
      <c r="D194" s="206"/>
      <c r="E194" s="206"/>
      <c r="F194" s="206"/>
      <c r="G194" s="206"/>
      <c r="H194" s="206"/>
      <c r="I194" s="206"/>
      <c r="J194" s="206"/>
      <c r="K194" s="206"/>
      <c r="L194" s="209"/>
      <c r="M194" s="206"/>
      <c r="N194" s="206"/>
      <c r="O194" s="206"/>
    </row>
    <row r="195" spans="1:15" x14ac:dyDescent="0.3">
      <c r="A195" s="206"/>
      <c r="B195" s="206"/>
      <c r="C195" s="206"/>
      <c r="D195" s="206"/>
      <c r="E195" s="206"/>
      <c r="F195" s="206"/>
      <c r="G195" s="206"/>
      <c r="H195" s="206"/>
      <c r="I195" s="206"/>
      <c r="J195" s="206"/>
      <c r="K195" s="206"/>
      <c r="L195" s="209"/>
      <c r="M195" s="206"/>
      <c r="N195" s="206"/>
      <c r="O195" s="206"/>
    </row>
    <row r="196" spans="1:15" x14ac:dyDescent="0.3">
      <c r="A196" s="206"/>
      <c r="B196" s="206"/>
      <c r="C196" s="206"/>
      <c r="D196" s="206"/>
      <c r="E196" s="206"/>
      <c r="F196" s="206"/>
      <c r="G196" s="206"/>
      <c r="H196" s="206"/>
      <c r="I196" s="206"/>
      <c r="J196" s="206"/>
      <c r="K196" s="206"/>
      <c r="L196" s="209"/>
      <c r="M196" s="206"/>
      <c r="N196" s="206"/>
      <c r="O196" s="206"/>
    </row>
    <row r="197" spans="1:15" x14ac:dyDescent="0.3">
      <c r="A197" s="206"/>
      <c r="B197" s="206"/>
      <c r="C197" s="206"/>
      <c r="D197" s="206"/>
      <c r="E197" s="206"/>
      <c r="F197" s="206"/>
      <c r="G197" s="206"/>
      <c r="H197" s="206"/>
      <c r="I197" s="206"/>
      <c r="J197" s="206"/>
      <c r="K197" s="206"/>
      <c r="L197" s="209"/>
      <c r="M197" s="206"/>
      <c r="N197" s="206"/>
      <c r="O197" s="206"/>
    </row>
    <row r="198" spans="1:15" x14ac:dyDescent="0.3">
      <c r="A198" s="206"/>
      <c r="B198" s="206"/>
      <c r="C198" s="206"/>
      <c r="D198" s="206"/>
      <c r="E198" s="206"/>
      <c r="F198" s="206"/>
      <c r="G198" s="206"/>
      <c r="H198" s="206"/>
      <c r="I198" s="206"/>
      <c r="J198" s="206"/>
      <c r="K198" s="206"/>
      <c r="L198" s="209"/>
      <c r="M198" s="206"/>
      <c r="N198" s="206"/>
      <c r="O198" s="206"/>
    </row>
    <row r="199" spans="1:15" x14ac:dyDescent="0.3">
      <c r="A199" s="206"/>
      <c r="B199" s="206"/>
      <c r="C199" s="206"/>
      <c r="D199" s="206"/>
      <c r="E199" s="206"/>
      <c r="F199" s="206"/>
      <c r="G199" s="206"/>
      <c r="H199" s="206"/>
      <c r="I199" s="206"/>
      <c r="J199" s="206"/>
      <c r="K199" s="206"/>
      <c r="L199" s="209"/>
      <c r="M199" s="206"/>
      <c r="N199" s="206"/>
      <c r="O199" s="206"/>
    </row>
    <row r="200" spans="1:15" x14ac:dyDescent="0.3">
      <c r="A200" s="206"/>
      <c r="B200" s="206"/>
      <c r="C200" s="206"/>
      <c r="D200" s="206"/>
      <c r="E200" s="206"/>
      <c r="F200" s="206"/>
      <c r="G200" s="206"/>
      <c r="H200" s="206"/>
      <c r="I200" s="206"/>
      <c r="J200" s="206"/>
      <c r="K200" s="206"/>
      <c r="L200" s="209"/>
      <c r="M200" s="206"/>
      <c r="N200" s="206"/>
      <c r="O200" s="206"/>
    </row>
    <row r="201" spans="1:15" x14ac:dyDescent="0.3">
      <c r="A201" s="206"/>
      <c r="B201" s="206"/>
      <c r="C201" s="206"/>
      <c r="D201" s="206"/>
      <c r="E201" s="206"/>
      <c r="F201" s="206"/>
      <c r="G201" s="206"/>
      <c r="H201" s="206"/>
      <c r="I201" s="206"/>
      <c r="J201" s="206"/>
      <c r="K201" s="206"/>
      <c r="L201" s="209"/>
      <c r="M201" s="206"/>
      <c r="N201" s="206"/>
      <c r="O201" s="206"/>
    </row>
    <row r="202" spans="1:15" x14ac:dyDescent="0.3">
      <c r="A202" s="206"/>
      <c r="B202" s="206"/>
      <c r="C202" s="206"/>
      <c r="D202" s="206"/>
      <c r="E202" s="206"/>
      <c r="F202" s="206"/>
      <c r="G202" s="206"/>
      <c r="H202" s="206"/>
      <c r="I202" s="206"/>
      <c r="J202" s="206"/>
      <c r="K202" s="206"/>
      <c r="L202" s="209"/>
      <c r="M202" s="206"/>
      <c r="N202" s="206"/>
      <c r="O202" s="206"/>
    </row>
    <row r="203" spans="1:15" x14ac:dyDescent="0.3">
      <c r="A203" s="206"/>
      <c r="B203" s="206"/>
      <c r="C203" s="206"/>
      <c r="D203" s="206"/>
      <c r="E203" s="206"/>
      <c r="F203" s="206"/>
      <c r="G203" s="206"/>
      <c r="H203" s="206"/>
      <c r="I203" s="206"/>
      <c r="J203" s="206"/>
      <c r="K203" s="206"/>
      <c r="L203" s="209"/>
      <c r="M203" s="206"/>
      <c r="N203" s="206"/>
      <c r="O203" s="206"/>
    </row>
    <row r="204" spans="1:15" x14ac:dyDescent="0.3">
      <c r="A204" s="206"/>
      <c r="B204" s="206"/>
      <c r="C204" s="206"/>
      <c r="D204" s="206"/>
      <c r="E204" s="206"/>
      <c r="F204" s="206"/>
      <c r="G204" s="206"/>
      <c r="H204" s="206"/>
      <c r="I204" s="206"/>
      <c r="J204" s="206"/>
      <c r="K204" s="206"/>
      <c r="L204" s="209"/>
      <c r="M204" s="206"/>
      <c r="N204" s="206"/>
      <c r="O204" s="206"/>
    </row>
    <row r="205" spans="1:15" x14ac:dyDescent="0.3">
      <c r="A205" s="206"/>
      <c r="B205" s="206"/>
      <c r="C205" s="206"/>
      <c r="D205" s="206"/>
      <c r="E205" s="206"/>
      <c r="F205" s="206"/>
      <c r="G205" s="206"/>
      <c r="H205" s="206"/>
      <c r="I205" s="206"/>
      <c r="J205" s="206"/>
      <c r="K205" s="206"/>
      <c r="L205" s="209"/>
      <c r="M205" s="206"/>
      <c r="N205" s="206"/>
      <c r="O205" s="206"/>
    </row>
    <row r="206" spans="1:15" x14ac:dyDescent="0.3">
      <c r="A206" s="206"/>
      <c r="B206" s="206"/>
      <c r="C206" s="206"/>
      <c r="D206" s="206"/>
      <c r="E206" s="206"/>
      <c r="F206" s="206"/>
      <c r="G206" s="206"/>
      <c r="H206" s="206"/>
      <c r="I206" s="206"/>
      <c r="J206" s="206"/>
      <c r="K206" s="206"/>
      <c r="L206" s="209"/>
      <c r="M206" s="206"/>
      <c r="N206" s="206"/>
      <c r="O206" s="206"/>
    </row>
    <row r="207" spans="1:15" x14ac:dyDescent="0.3">
      <c r="A207" s="206"/>
      <c r="B207" s="206"/>
      <c r="C207" s="206"/>
      <c r="D207" s="206"/>
      <c r="E207" s="206"/>
      <c r="F207" s="206"/>
      <c r="G207" s="206"/>
      <c r="H207" s="206"/>
      <c r="I207" s="206"/>
      <c r="J207" s="206"/>
      <c r="K207" s="206"/>
      <c r="L207" s="209"/>
      <c r="M207" s="206"/>
      <c r="N207" s="206"/>
      <c r="O207" s="206"/>
    </row>
    <row r="208" spans="1:15" x14ac:dyDescent="0.3">
      <c r="A208" s="206"/>
      <c r="B208" s="206"/>
      <c r="C208" s="206"/>
      <c r="D208" s="206"/>
      <c r="E208" s="206"/>
      <c r="F208" s="206"/>
      <c r="G208" s="206"/>
      <c r="H208" s="206"/>
      <c r="I208" s="206"/>
      <c r="J208" s="206"/>
      <c r="K208" s="206"/>
      <c r="L208" s="209"/>
      <c r="M208" s="206"/>
      <c r="N208" s="206"/>
      <c r="O208" s="206"/>
    </row>
    <row r="209" spans="1:15" x14ac:dyDescent="0.3">
      <c r="A209" s="206"/>
      <c r="B209" s="206"/>
      <c r="C209" s="206"/>
      <c r="D209" s="206"/>
      <c r="E209" s="206"/>
      <c r="F209" s="206"/>
      <c r="G209" s="206"/>
      <c r="H209" s="206"/>
      <c r="I209" s="206"/>
      <c r="J209" s="206"/>
      <c r="K209" s="206"/>
      <c r="L209" s="209"/>
      <c r="M209" s="206"/>
      <c r="N209" s="206"/>
      <c r="O209" s="206"/>
    </row>
    <row r="210" spans="1:15" x14ac:dyDescent="0.3">
      <c r="A210" s="206"/>
      <c r="B210" s="206"/>
      <c r="C210" s="206"/>
      <c r="D210" s="206"/>
      <c r="E210" s="206"/>
      <c r="F210" s="206"/>
      <c r="G210" s="206"/>
      <c r="H210" s="206"/>
      <c r="I210" s="206"/>
      <c r="J210" s="206"/>
      <c r="K210" s="206"/>
      <c r="L210" s="209"/>
      <c r="M210" s="206"/>
      <c r="N210" s="206"/>
      <c r="O210" s="206"/>
    </row>
    <row r="211" spans="1:15" x14ac:dyDescent="0.3">
      <c r="A211" s="206"/>
      <c r="B211" s="206"/>
      <c r="C211" s="206"/>
      <c r="D211" s="206"/>
      <c r="E211" s="206"/>
      <c r="F211" s="206"/>
      <c r="G211" s="206"/>
      <c r="H211" s="206"/>
      <c r="I211" s="206"/>
      <c r="J211" s="206"/>
      <c r="K211" s="206"/>
      <c r="L211" s="209"/>
      <c r="M211" s="206"/>
      <c r="N211" s="206"/>
      <c r="O211" s="206"/>
    </row>
    <row r="212" spans="1:15" x14ac:dyDescent="0.3">
      <c r="A212" s="137"/>
      <c r="D212" s="137"/>
      <c r="E212" s="137"/>
      <c r="F212" s="137"/>
      <c r="G212" s="137"/>
      <c r="H212" s="206"/>
      <c r="I212" s="206"/>
      <c r="J212" s="206"/>
      <c r="K212" s="206"/>
      <c r="L212" s="209"/>
      <c r="M212" s="206"/>
      <c r="N212" s="206"/>
      <c r="O212" s="206"/>
    </row>
    <row r="213" spans="1:15" x14ac:dyDescent="0.3">
      <c r="A213" s="137"/>
      <c r="D213" s="137"/>
      <c r="E213" s="137"/>
      <c r="F213" s="137"/>
      <c r="G213" s="137"/>
      <c r="H213" s="206"/>
      <c r="I213" s="206"/>
      <c r="J213" s="206"/>
      <c r="K213" s="206"/>
      <c r="L213" s="209"/>
      <c r="M213" s="206"/>
      <c r="N213" s="206"/>
      <c r="O213" s="206"/>
    </row>
    <row r="214" spans="1:15" x14ac:dyDescent="0.3">
      <c r="A214" s="137"/>
      <c r="D214" s="137"/>
      <c r="E214" s="137"/>
      <c r="F214" s="137"/>
      <c r="G214" s="137"/>
      <c r="H214" s="206"/>
      <c r="I214" s="206"/>
      <c r="J214" s="206"/>
      <c r="K214" s="206"/>
      <c r="L214" s="209"/>
      <c r="M214" s="206"/>
      <c r="N214" s="206"/>
      <c r="O214" s="206"/>
    </row>
    <row r="215" spans="1:15" x14ac:dyDescent="0.3">
      <c r="A215" s="137"/>
      <c r="D215" s="137"/>
      <c r="E215" s="137"/>
      <c r="F215" s="137"/>
      <c r="G215" s="137"/>
      <c r="H215" s="206"/>
      <c r="I215" s="206"/>
      <c r="J215" s="206"/>
      <c r="K215" s="206"/>
      <c r="L215" s="209"/>
      <c r="M215" s="206"/>
      <c r="N215" s="206"/>
      <c r="O215" s="206"/>
    </row>
    <row r="216" spans="1:15" x14ac:dyDescent="0.3">
      <c r="A216" s="137"/>
      <c r="D216" s="137"/>
      <c r="E216" s="137"/>
      <c r="F216" s="137"/>
      <c r="G216" s="137"/>
      <c r="H216" s="206"/>
      <c r="I216" s="206"/>
      <c r="J216" s="206"/>
      <c r="K216" s="206"/>
      <c r="L216" s="209"/>
      <c r="M216" s="206"/>
      <c r="N216" s="206"/>
      <c r="O216" s="206"/>
    </row>
    <row r="217" spans="1:15" x14ac:dyDescent="0.3">
      <c r="A217" s="137"/>
      <c r="D217" s="137"/>
      <c r="E217" s="137"/>
      <c r="F217" s="137"/>
      <c r="G217" s="137"/>
      <c r="H217" s="206"/>
      <c r="I217" s="206"/>
      <c r="J217" s="206"/>
      <c r="K217" s="206"/>
      <c r="L217" s="209"/>
      <c r="M217" s="206"/>
      <c r="N217" s="206"/>
      <c r="O217" s="206"/>
    </row>
    <row r="218" spans="1:15" x14ac:dyDescent="0.3">
      <c r="A218" s="137"/>
      <c r="D218" s="137"/>
      <c r="E218" s="137"/>
      <c r="F218" s="137"/>
      <c r="G218" s="137"/>
      <c r="H218" s="206"/>
      <c r="I218" s="206"/>
      <c r="J218" s="206"/>
      <c r="K218" s="206"/>
      <c r="L218" s="209"/>
      <c r="M218" s="206"/>
      <c r="N218" s="206"/>
      <c r="O218" s="206"/>
    </row>
    <row r="219" spans="1:15" x14ac:dyDescent="0.3">
      <c r="A219" s="137"/>
      <c r="D219" s="137"/>
      <c r="E219" s="137"/>
      <c r="F219" s="137"/>
      <c r="G219" s="137"/>
      <c r="H219" s="206"/>
      <c r="I219" s="206"/>
      <c r="J219" s="206"/>
      <c r="K219" s="206"/>
      <c r="L219" s="209"/>
      <c r="M219" s="206"/>
      <c r="N219" s="206"/>
      <c r="O219" s="206"/>
    </row>
    <row r="220" spans="1:15" x14ac:dyDescent="0.3">
      <c r="A220" s="137"/>
      <c r="D220" s="137"/>
      <c r="E220" s="137"/>
      <c r="F220" s="137"/>
      <c r="G220" s="137"/>
      <c r="H220" s="206"/>
      <c r="I220" s="206"/>
      <c r="J220" s="206"/>
      <c r="K220" s="206"/>
      <c r="L220" s="209"/>
      <c r="M220" s="206"/>
      <c r="N220" s="206"/>
      <c r="O220" s="206"/>
    </row>
    <row r="221" spans="1:15" x14ac:dyDescent="0.3">
      <c r="A221" s="137"/>
      <c r="D221" s="137"/>
      <c r="E221" s="137"/>
      <c r="F221" s="137"/>
      <c r="G221" s="137"/>
      <c r="H221" s="206"/>
      <c r="I221" s="206"/>
      <c r="J221" s="206"/>
      <c r="K221" s="206"/>
      <c r="L221" s="209"/>
      <c r="M221" s="206"/>
      <c r="N221" s="206"/>
      <c r="O221" s="206"/>
    </row>
    <row r="222" spans="1:15" x14ac:dyDescent="0.3">
      <c r="A222" s="137"/>
      <c r="D222" s="137"/>
      <c r="E222" s="137"/>
      <c r="F222" s="137"/>
      <c r="G222" s="137"/>
      <c r="H222" s="138"/>
      <c r="I222" s="206"/>
      <c r="J222" s="206"/>
      <c r="K222" s="206"/>
      <c r="L222" s="209"/>
      <c r="M222" s="206"/>
      <c r="N222" s="206"/>
      <c r="O222" s="206"/>
    </row>
    <row r="223" spans="1:15" x14ac:dyDescent="0.3">
      <c r="A223" s="137"/>
      <c r="D223" s="137"/>
      <c r="E223" s="137"/>
      <c r="F223" s="137"/>
      <c r="G223" s="137"/>
      <c r="H223" s="138"/>
      <c r="I223" s="206"/>
      <c r="J223" s="206"/>
      <c r="K223" s="206"/>
      <c r="L223" s="209"/>
      <c r="M223" s="206"/>
      <c r="N223" s="206"/>
      <c r="O223" s="206"/>
    </row>
    <row r="224" spans="1:15" x14ac:dyDescent="0.3">
      <c r="A224" s="137"/>
      <c r="D224" s="137"/>
      <c r="E224" s="137"/>
      <c r="F224" s="137"/>
      <c r="G224" s="137"/>
      <c r="H224" s="138"/>
      <c r="I224" s="206"/>
      <c r="J224" s="206"/>
      <c r="K224" s="206"/>
      <c r="L224" s="209"/>
      <c r="M224" s="206"/>
      <c r="N224" s="206"/>
      <c r="O224" s="206"/>
    </row>
    <row r="225" spans="9:15" x14ac:dyDescent="0.3">
      <c r="I225" s="206"/>
      <c r="J225" s="206"/>
      <c r="K225" s="206"/>
      <c r="L225" s="209"/>
      <c r="M225" s="206"/>
      <c r="N225" s="206"/>
      <c r="O225" s="206"/>
    </row>
    <row r="226" spans="9:15" x14ac:dyDescent="0.3">
      <c r="I226" s="206"/>
      <c r="J226" s="206"/>
      <c r="K226" s="206"/>
      <c r="L226" s="209"/>
      <c r="M226" s="206"/>
      <c r="N226" s="206"/>
      <c r="O226" s="206"/>
    </row>
    <row r="227" spans="9:15" x14ac:dyDescent="0.3">
      <c r="I227" s="206"/>
      <c r="J227" s="206"/>
      <c r="K227" s="206"/>
      <c r="L227" s="209"/>
      <c r="M227" s="206"/>
      <c r="N227" s="206"/>
      <c r="O227" s="206"/>
    </row>
    <row r="228" spans="9:15" x14ac:dyDescent="0.3">
      <c r="I228" s="206"/>
      <c r="J228" s="206"/>
      <c r="K228" s="206"/>
      <c r="L228" s="209"/>
      <c r="M228" s="206"/>
      <c r="N228" s="206"/>
      <c r="O228" s="206"/>
    </row>
    <row r="229" spans="9:15" x14ac:dyDescent="0.3">
      <c r="I229" s="206"/>
      <c r="J229" s="206"/>
      <c r="K229" s="206"/>
      <c r="L229" s="209"/>
      <c r="M229" s="206"/>
      <c r="N229" s="206"/>
      <c r="O229" s="206"/>
    </row>
    <row r="230" spans="9:15" x14ac:dyDescent="0.3">
      <c r="I230" s="206"/>
      <c r="J230" s="206"/>
      <c r="K230" s="206"/>
      <c r="L230" s="209"/>
      <c r="M230" s="206"/>
      <c r="N230" s="206"/>
      <c r="O230" s="206"/>
    </row>
    <row r="231" spans="9:15" x14ac:dyDescent="0.3">
      <c r="I231" s="206"/>
      <c r="J231" s="206"/>
      <c r="K231" s="206"/>
      <c r="L231" s="209"/>
      <c r="M231" s="206"/>
      <c r="N231" s="206"/>
      <c r="O231" s="206"/>
    </row>
    <row r="232" spans="9:15" x14ac:dyDescent="0.3">
      <c r="I232" s="206"/>
      <c r="J232" s="206"/>
      <c r="K232" s="206"/>
      <c r="L232" s="209"/>
      <c r="M232" s="206"/>
      <c r="N232" s="206"/>
      <c r="O232" s="206"/>
    </row>
    <row r="233" spans="9:15" x14ac:dyDescent="0.3">
      <c r="I233" s="206"/>
      <c r="J233" s="206"/>
      <c r="K233" s="206"/>
      <c r="L233" s="209"/>
      <c r="M233" s="206"/>
      <c r="N233" s="206"/>
      <c r="O233" s="206"/>
    </row>
    <row r="234" spans="9:15" x14ac:dyDescent="0.3">
      <c r="I234" s="206"/>
      <c r="J234" s="206"/>
      <c r="K234" s="206"/>
      <c r="L234" s="209"/>
      <c r="M234" s="206"/>
      <c r="N234" s="206"/>
      <c r="O234" s="206"/>
    </row>
    <row r="235" spans="9:15" x14ac:dyDescent="0.3">
      <c r="I235" s="206"/>
      <c r="J235" s="206"/>
      <c r="K235" s="206"/>
      <c r="L235" s="209"/>
      <c r="M235" s="206"/>
      <c r="N235" s="206"/>
      <c r="O235" s="206"/>
    </row>
    <row r="236" spans="9:15" x14ac:dyDescent="0.3">
      <c r="I236" s="206"/>
      <c r="J236" s="206"/>
      <c r="K236" s="206"/>
      <c r="L236" s="209"/>
      <c r="M236" s="206"/>
      <c r="N236" s="206"/>
      <c r="O236" s="206"/>
    </row>
    <row r="237" spans="9:15" x14ac:dyDescent="0.3">
      <c r="I237" s="206"/>
      <c r="J237" s="206"/>
      <c r="K237" s="206"/>
      <c r="L237" s="209"/>
      <c r="M237" s="206"/>
      <c r="N237" s="206"/>
      <c r="O237" s="206"/>
    </row>
    <row r="238" spans="9:15" x14ac:dyDescent="0.3">
      <c r="I238" s="206"/>
      <c r="J238" s="206"/>
      <c r="K238" s="206"/>
      <c r="L238" s="209"/>
      <c r="M238" s="206"/>
      <c r="N238" s="206"/>
      <c r="O238" s="206"/>
    </row>
    <row r="239" spans="9:15" x14ac:dyDescent="0.3">
      <c r="I239" s="206"/>
      <c r="J239" s="206"/>
      <c r="K239" s="206"/>
      <c r="L239" s="209"/>
      <c r="M239" s="206"/>
      <c r="N239" s="206"/>
      <c r="O239" s="206"/>
    </row>
    <row r="240" spans="9:15" x14ac:dyDescent="0.3">
      <c r="I240" s="206"/>
      <c r="J240" s="206"/>
      <c r="K240" s="206"/>
      <c r="L240" s="209"/>
      <c r="M240" s="206"/>
      <c r="N240" s="206"/>
      <c r="O240" s="206"/>
    </row>
    <row r="241" spans="9:15" x14ac:dyDescent="0.3">
      <c r="I241" s="206"/>
      <c r="J241" s="206"/>
      <c r="K241" s="206"/>
      <c r="L241" s="209"/>
      <c r="M241" s="206"/>
      <c r="N241" s="206"/>
      <c r="O241" s="206"/>
    </row>
    <row r="242" spans="9:15" x14ac:dyDescent="0.3">
      <c r="I242" s="206"/>
      <c r="J242" s="206"/>
      <c r="K242" s="206"/>
      <c r="L242" s="209"/>
      <c r="M242" s="206"/>
      <c r="N242" s="206"/>
      <c r="O242" s="206"/>
    </row>
    <row r="243" spans="9:15" x14ac:dyDescent="0.3">
      <c r="I243" s="206"/>
      <c r="J243" s="206"/>
      <c r="K243" s="206"/>
      <c r="L243" s="209"/>
      <c r="M243" s="206"/>
      <c r="N243" s="206"/>
      <c r="O243" s="206"/>
    </row>
    <row r="244" spans="9:15" x14ac:dyDescent="0.3">
      <c r="I244" s="206"/>
      <c r="J244" s="206"/>
      <c r="K244" s="206"/>
      <c r="L244" s="209"/>
      <c r="M244" s="206"/>
      <c r="N244" s="206"/>
      <c r="O244" s="206"/>
    </row>
    <row r="245" spans="9:15" x14ac:dyDescent="0.3">
      <c r="I245" s="206"/>
      <c r="J245" s="206"/>
      <c r="K245" s="206"/>
      <c r="L245" s="209"/>
      <c r="M245" s="206"/>
      <c r="N245" s="206"/>
      <c r="O245" s="206"/>
    </row>
    <row r="246" spans="9:15" x14ac:dyDescent="0.3">
      <c r="I246" s="206"/>
      <c r="J246" s="206"/>
      <c r="K246" s="206"/>
      <c r="L246" s="209"/>
      <c r="M246" s="206"/>
      <c r="N246" s="206"/>
      <c r="O246" s="206"/>
    </row>
    <row r="247" spans="9:15" x14ac:dyDescent="0.3">
      <c r="I247" s="206"/>
      <c r="J247" s="206"/>
      <c r="K247" s="206"/>
      <c r="L247" s="209"/>
      <c r="M247" s="206"/>
      <c r="N247" s="206"/>
      <c r="O247" s="206"/>
    </row>
    <row r="248" spans="9:15" x14ac:dyDescent="0.3">
      <c r="I248" s="206"/>
      <c r="J248" s="206"/>
      <c r="K248" s="206"/>
      <c r="L248" s="209"/>
      <c r="M248" s="206"/>
      <c r="N248" s="206"/>
      <c r="O248" s="206"/>
    </row>
    <row r="249" spans="9:15" x14ac:dyDescent="0.3">
      <c r="I249" s="206"/>
      <c r="J249" s="206"/>
      <c r="K249" s="206"/>
      <c r="L249" s="209"/>
      <c r="M249" s="206"/>
      <c r="N249" s="206"/>
      <c r="O249" s="206"/>
    </row>
    <row r="250" spans="9:15" x14ac:dyDescent="0.3">
      <c r="I250" s="206"/>
      <c r="J250" s="206"/>
      <c r="K250" s="206"/>
      <c r="L250" s="209"/>
      <c r="M250" s="206"/>
      <c r="N250" s="206"/>
      <c r="O250" s="206"/>
    </row>
    <row r="251" spans="9:15" x14ac:dyDescent="0.3">
      <c r="I251" s="206"/>
      <c r="J251" s="206"/>
      <c r="K251" s="206"/>
      <c r="L251" s="209"/>
      <c r="M251" s="206"/>
      <c r="N251" s="206"/>
      <c r="O251" s="206"/>
    </row>
    <row r="252" spans="9:15" x14ac:dyDescent="0.3">
      <c r="I252" s="206"/>
      <c r="J252" s="206"/>
      <c r="K252" s="206"/>
      <c r="L252" s="209"/>
      <c r="M252" s="206"/>
      <c r="N252" s="206"/>
      <c r="O252" s="206"/>
    </row>
    <row r="253" spans="9:15" x14ac:dyDescent="0.3">
      <c r="I253" s="206"/>
      <c r="J253" s="206"/>
      <c r="K253" s="206"/>
      <c r="L253" s="209"/>
      <c r="M253" s="206"/>
      <c r="N253" s="206"/>
      <c r="O253" s="206"/>
    </row>
    <row r="254" spans="9:15" x14ac:dyDescent="0.3">
      <c r="I254" s="206"/>
      <c r="J254" s="206"/>
      <c r="K254" s="206"/>
      <c r="L254" s="209"/>
      <c r="M254" s="206"/>
      <c r="N254" s="206"/>
      <c r="O254" s="206"/>
    </row>
    <row r="255" spans="9:15" x14ac:dyDescent="0.3">
      <c r="I255" s="206"/>
      <c r="J255" s="206"/>
      <c r="K255" s="206"/>
      <c r="L255" s="209"/>
      <c r="M255" s="206"/>
      <c r="N255" s="206"/>
      <c r="O255" s="206"/>
    </row>
    <row r="256" spans="9:15" x14ac:dyDescent="0.3">
      <c r="I256" s="206"/>
      <c r="J256" s="206"/>
      <c r="K256" s="206"/>
      <c r="L256" s="209"/>
      <c r="M256" s="206"/>
      <c r="N256" s="206"/>
      <c r="O256" s="206"/>
    </row>
    <row r="257" spans="9:15" x14ac:dyDescent="0.3">
      <c r="I257" s="206"/>
      <c r="J257" s="206"/>
      <c r="K257" s="206"/>
      <c r="L257" s="209"/>
      <c r="M257" s="206"/>
      <c r="N257" s="206"/>
      <c r="O257" s="206"/>
    </row>
    <row r="258" spans="9:15" x14ac:dyDescent="0.3">
      <c r="I258" s="206"/>
      <c r="J258" s="206"/>
      <c r="K258" s="206"/>
      <c r="L258" s="209"/>
      <c r="M258" s="206"/>
      <c r="N258" s="206"/>
      <c r="O258" s="206"/>
    </row>
    <row r="259" spans="9:15" x14ac:dyDescent="0.3">
      <c r="I259" s="206"/>
      <c r="J259" s="206"/>
      <c r="K259" s="206"/>
      <c r="L259" s="209"/>
      <c r="M259" s="206"/>
      <c r="N259" s="206"/>
      <c r="O259" s="206"/>
    </row>
    <row r="260" spans="9:15" x14ac:dyDescent="0.3">
      <c r="I260" s="206"/>
      <c r="J260" s="206"/>
      <c r="K260" s="206"/>
      <c r="L260" s="209"/>
      <c r="M260" s="206"/>
      <c r="N260" s="206"/>
      <c r="O260" s="206"/>
    </row>
    <row r="261" spans="9:15" x14ac:dyDescent="0.3">
      <c r="I261" s="206"/>
      <c r="J261" s="206"/>
      <c r="K261" s="206"/>
      <c r="L261" s="209"/>
      <c r="M261" s="206"/>
      <c r="N261" s="206"/>
      <c r="O261" s="206"/>
    </row>
    <row r="262" spans="9:15" x14ac:dyDescent="0.3">
      <c r="I262" s="206"/>
      <c r="J262" s="206"/>
      <c r="K262" s="206"/>
      <c r="L262" s="209"/>
      <c r="M262" s="206"/>
      <c r="N262" s="206"/>
      <c r="O262" s="206"/>
    </row>
    <row r="263" spans="9:15" x14ac:dyDescent="0.3">
      <c r="I263" s="206"/>
      <c r="J263" s="206"/>
      <c r="K263" s="206"/>
      <c r="L263" s="209"/>
      <c r="M263" s="206"/>
      <c r="N263" s="206"/>
      <c r="O263" s="206"/>
    </row>
    <row r="264" spans="9:15" x14ac:dyDescent="0.3">
      <c r="I264" s="206"/>
      <c r="J264" s="206"/>
      <c r="K264" s="206"/>
      <c r="L264" s="209"/>
      <c r="M264" s="206"/>
      <c r="N264" s="206"/>
      <c r="O264" s="206"/>
    </row>
    <row r="265" spans="9:15" x14ac:dyDescent="0.3">
      <c r="I265" s="206"/>
      <c r="J265" s="206"/>
      <c r="K265" s="206"/>
      <c r="L265" s="209"/>
      <c r="M265" s="206"/>
      <c r="N265" s="206"/>
      <c r="O265" s="206"/>
    </row>
    <row r="266" spans="9:15" x14ac:dyDescent="0.3">
      <c r="I266" s="206"/>
      <c r="J266" s="206"/>
      <c r="K266" s="206"/>
      <c r="L266" s="209"/>
      <c r="M266" s="206"/>
      <c r="N266" s="206"/>
      <c r="O266" s="206"/>
    </row>
    <row r="267" spans="9:15" x14ac:dyDescent="0.3">
      <c r="I267" s="206"/>
      <c r="J267" s="206"/>
      <c r="K267" s="206"/>
      <c r="L267" s="209"/>
      <c r="M267" s="206"/>
      <c r="N267" s="206"/>
      <c r="O267" s="206"/>
    </row>
    <row r="268" spans="9:15" x14ac:dyDescent="0.3">
      <c r="I268" s="206"/>
      <c r="J268" s="206"/>
      <c r="K268" s="206"/>
      <c r="L268" s="209"/>
      <c r="M268" s="206"/>
      <c r="N268" s="206"/>
      <c r="O268" s="206"/>
    </row>
    <row r="269" spans="9:15" x14ac:dyDescent="0.3">
      <c r="I269" s="206"/>
      <c r="J269" s="206"/>
      <c r="K269" s="206"/>
      <c r="L269" s="209"/>
      <c r="M269" s="206"/>
      <c r="N269" s="206"/>
      <c r="O269" s="206"/>
    </row>
    <row r="270" spans="9:15" x14ac:dyDescent="0.3">
      <c r="I270" s="206"/>
      <c r="J270" s="206"/>
      <c r="K270" s="206"/>
      <c r="L270" s="209"/>
      <c r="M270" s="206"/>
      <c r="N270" s="206"/>
      <c r="O270" s="206"/>
    </row>
    <row r="271" spans="9:15" x14ac:dyDescent="0.3">
      <c r="I271" s="206"/>
      <c r="J271" s="206"/>
      <c r="K271" s="206"/>
      <c r="L271" s="209"/>
      <c r="M271" s="206"/>
      <c r="N271" s="206"/>
      <c r="O271" s="206"/>
    </row>
    <row r="272" spans="9:15" x14ac:dyDescent="0.3">
      <c r="I272" s="206"/>
      <c r="J272" s="206"/>
      <c r="K272" s="206"/>
      <c r="L272" s="209"/>
      <c r="M272" s="206"/>
      <c r="N272" s="206"/>
      <c r="O272" s="206"/>
    </row>
    <row r="273" spans="9:15" x14ac:dyDescent="0.3">
      <c r="I273" s="206"/>
      <c r="J273" s="206"/>
      <c r="K273" s="206"/>
      <c r="L273" s="209"/>
      <c r="M273" s="206"/>
      <c r="N273" s="206"/>
      <c r="O273" s="206"/>
    </row>
    <row r="274" spans="9:15" x14ac:dyDescent="0.3">
      <c r="I274" s="206"/>
      <c r="J274" s="206"/>
      <c r="K274" s="206"/>
      <c r="L274" s="209"/>
      <c r="M274" s="206"/>
      <c r="N274" s="206"/>
      <c r="O274" s="206"/>
    </row>
    <row r="275" spans="9:15" x14ac:dyDescent="0.3">
      <c r="I275" s="206"/>
      <c r="J275" s="206"/>
      <c r="K275" s="206"/>
      <c r="L275" s="209"/>
      <c r="M275" s="206"/>
      <c r="N275" s="206"/>
      <c r="O275" s="206"/>
    </row>
    <row r="276" spans="9:15" x14ac:dyDescent="0.3">
      <c r="I276" s="206"/>
      <c r="J276" s="206"/>
      <c r="K276" s="206"/>
      <c r="L276" s="209"/>
      <c r="M276" s="206"/>
      <c r="N276" s="206"/>
      <c r="O276" s="206"/>
    </row>
    <row r="277" spans="9:15" x14ac:dyDescent="0.3">
      <c r="I277" s="206"/>
      <c r="J277" s="206"/>
      <c r="K277" s="206"/>
      <c r="L277" s="209"/>
      <c r="M277" s="206"/>
      <c r="N277" s="206"/>
      <c r="O277" s="206"/>
    </row>
    <row r="278" spans="9:15" x14ac:dyDescent="0.3">
      <c r="I278" s="206"/>
      <c r="J278" s="206"/>
      <c r="K278" s="206"/>
      <c r="L278" s="209"/>
      <c r="M278" s="206"/>
      <c r="N278" s="206"/>
      <c r="O278" s="206"/>
    </row>
    <row r="279" spans="9:15" x14ac:dyDescent="0.3">
      <c r="I279" s="206"/>
      <c r="J279" s="206"/>
      <c r="K279" s="206"/>
      <c r="L279" s="209"/>
      <c r="M279" s="206"/>
      <c r="N279" s="206"/>
      <c r="O279" s="206"/>
    </row>
    <row r="280" spans="9:15" x14ac:dyDescent="0.3">
      <c r="I280" s="206"/>
      <c r="J280" s="206"/>
      <c r="K280" s="206"/>
      <c r="L280" s="209"/>
      <c r="M280" s="206"/>
      <c r="N280" s="206"/>
      <c r="O280" s="206"/>
    </row>
    <row r="281" spans="9:15" x14ac:dyDescent="0.3">
      <c r="I281" s="206"/>
      <c r="J281" s="206"/>
      <c r="K281" s="206"/>
      <c r="L281" s="209"/>
      <c r="M281" s="206"/>
      <c r="N281" s="206"/>
      <c r="O281" s="206"/>
    </row>
    <row r="282" spans="9:15" x14ac:dyDescent="0.3">
      <c r="I282" s="206"/>
      <c r="J282" s="206"/>
      <c r="K282" s="206"/>
      <c r="L282" s="209"/>
      <c r="M282" s="206"/>
      <c r="N282" s="206"/>
      <c r="O282" s="206"/>
    </row>
    <row r="283" spans="9:15" x14ac:dyDescent="0.3">
      <c r="I283" s="206"/>
      <c r="J283" s="206"/>
      <c r="K283" s="206"/>
      <c r="L283" s="209"/>
      <c r="M283" s="206"/>
      <c r="N283" s="206"/>
      <c r="O283" s="206"/>
    </row>
    <row r="284" spans="9:15" x14ac:dyDescent="0.3">
      <c r="I284" s="206"/>
      <c r="J284" s="206"/>
      <c r="K284" s="206"/>
      <c r="L284" s="209"/>
      <c r="M284" s="206"/>
      <c r="N284" s="206"/>
      <c r="O284" s="206"/>
    </row>
    <row r="285" spans="9:15" x14ac:dyDescent="0.3">
      <c r="I285" s="206"/>
      <c r="J285" s="206"/>
      <c r="K285" s="206"/>
      <c r="L285" s="209"/>
      <c r="M285" s="206"/>
      <c r="N285" s="206"/>
      <c r="O285" s="206"/>
    </row>
    <row r="286" spans="9:15" x14ac:dyDescent="0.3">
      <c r="I286" s="206"/>
      <c r="J286" s="206"/>
      <c r="K286" s="206"/>
      <c r="L286" s="209"/>
      <c r="M286" s="206"/>
      <c r="N286" s="206"/>
      <c r="O286" s="206"/>
    </row>
    <row r="287" spans="9:15" x14ac:dyDescent="0.3">
      <c r="I287" s="206"/>
      <c r="J287" s="206"/>
      <c r="K287" s="206"/>
      <c r="L287" s="209"/>
      <c r="M287" s="206"/>
      <c r="N287" s="206"/>
      <c r="O287" s="206"/>
    </row>
    <row r="288" spans="9:15" x14ac:dyDescent="0.3">
      <c r="I288" s="206"/>
      <c r="J288" s="206"/>
      <c r="K288" s="206"/>
      <c r="L288" s="209"/>
      <c r="M288" s="206"/>
      <c r="N288" s="206"/>
      <c r="O288" s="206"/>
    </row>
    <row r="289" spans="9:15" x14ac:dyDescent="0.3">
      <c r="I289" s="206"/>
      <c r="J289" s="206"/>
      <c r="K289" s="206"/>
      <c r="L289" s="209"/>
      <c r="M289" s="206"/>
      <c r="N289" s="206"/>
      <c r="O289" s="206"/>
    </row>
    <row r="290" spans="9:15" x14ac:dyDescent="0.3">
      <c r="I290" s="206"/>
      <c r="J290" s="206"/>
      <c r="K290" s="206"/>
      <c r="L290" s="209"/>
      <c r="M290" s="206"/>
      <c r="N290" s="206"/>
      <c r="O290" s="206"/>
    </row>
    <row r="291" spans="9:15" x14ac:dyDescent="0.3">
      <c r="I291" s="206"/>
      <c r="J291" s="206"/>
      <c r="K291" s="206"/>
      <c r="L291" s="209"/>
      <c r="M291" s="206"/>
      <c r="N291" s="206"/>
      <c r="O291" s="206"/>
    </row>
    <row r="292" spans="9:15" x14ac:dyDescent="0.3">
      <c r="I292" s="206"/>
      <c r="J292" s="206"/>
      <c r="K292" s="206"/>
      <c r="L292" s="209"/>
      <c r="M292" s="206"/>
      <c r="N292" s="206"/>
      <c r="O292" s="206"/>
    </row>
    <row r="293" spans="9:15" x14ac:dyDescent="0.3">
      <c r="I293" s="206"/>
      <c r="J293" s="206"/>
      <c r="K293" s="206"/>
      <c r="L293" s="209"/>
      <c r="M293" s="206"/>
      <c r="N293" s="206"/>
      <c r="O293" s="206"/>
    </row>
    <row r="294" spans="9:15" x14ac:dyDescent="0.3">
      <c r="I294" s="206"/>
      <c r="J294" s="206"/>
      <c r="K294" s="206"/>
      <c r="L294" s="209"/>
      <c r="M294" s="206"/>
      <c r="N294" s="206"/>
      <c r="O294" s="206"/>
    </row>
    <row r="295" spans="9:15" x14ac:dyDescent="0.3">
      <c r="I295" s="206"/>
      <c r="J295" s="206"/>
      <c r="K295" s="206"/>
      <c r="L295" s="209"/>
      <c r="M295" s="206"/>
      <c r="N295" s="206"/>
      <c r="O295" s="206"/>
    </row>
    <row r="296" spans="9:15" x14ac:dyDescent="0.3">
      <c r="I296" s="206"/>
      <c r="J296" s="206"/>
      <c r="K296" s="206"/>
      <c r="L296" s="209"/>
      <c r="M296" s="206"/>
      <c r="N296" s="206"/>
      <c r="O296" s="206"/>
    </row>
    <row r="297" spans="9:15" x14ac:dyDescent="0.3">
      <c r="I297" s="206"/>
      <c r="J297" s="206"/>
      <c r="K297" s="206"/>
      <c r="L297" s="209"/>
      <c r="M297" s="206"/>
      <c r="N297" s="206"/>
      <c r="O297" s="206"/>
    </row>
    <row r="298" spans="9:15" x14ac:dyDescent="0.3">
      <c r="I298" s="206"/>
      <c r="J298" s="206"/>
      <c r="K298" s="206"/>
      <c r="L298" s="209"/>
      <c r="M298" s="206"/>
      <c r="N298" s="206"/>
      <c r="O298" s="206"/>
    </row>
    <row r="299" spans="9:15" x14ac:dyDescent="0.3">
      <c r="I299" s="206"/>
      <c r="J299" s="206"/>
      <c r="K299" s="206"/>
      <c r="L299" s="209"/>
      <c r="M299" s="206"/>
      <c r="N299" s="206"/>
      <c r="O299" s="206"/>
    </row>
    <row r="300" spans="9:15" x14ac:dyDescent="0.3">
      <c r="I300" s="206"/>
      <c r="J300" s="206"/>
      <c r="K300" s="206"/>
      <c r="L300" s="209"/>
      <c r="M300" s="206"/>
      <c r="N300" s="206"/>
      <c r="O300" s="206"/>
    </row>
    <row r="301" spans="9:15" x14ac:dyDescent="0.3">
      <c r="I301" s="206"/>
      <c r="J301" s="206"/>
      <c r="K301" s="206"/>
      <c r="L301" s="209"/>
      <c r="M301" s="206"/>
      <c r="N301" s="206"/>
      <c r="O301" s="206"/>
    </row>
    <row r="302" spans="9:15" x14ac:dyDescent="0.3">
      <c r="I302" s="206"/>
      <c r="J302" s="206"/>
      <c r="K302" s="206"/>
      <c r="L302" s="209"/>
      <c r="M302" s="206"/>
      <c r="N302" s="206"/>
      <c r="O302" s="206"/>
    </row>
    <row r="303" spans="9:15" x14ac:dyDescent="0.3">
      <c r="I303" s="206"/>
      <c r="J303" s="206"/>
      <c r="K303" s="206"/>
      <c r="L303" s="209"/>
      <c r="M303" s="206"/>
      <c r="N303" s="206"/>
      <c r="O303" s="206"/>
    </row>
    <row r="304" spans="9:15" x14ac:dyDescent="0.3">
      <c r="I304" s="206"/>
      <c r="J304" s="206"/>
      <c r="K304" s="206"/>
      <c r="L304" s="209"/>
      <c r="M304" s="206"/>
      <c r="N304" s="206"/>
      <c r="O304" s="206"/>
    </row>
    <row r="305" spans="9:15" x14ac:dyDescent="0.3">
      <c r="I305" s="206"/>
      <c r="J305" s="206"/>
      <c r="K305" s="206"/>
      <c r="L305" s="209"/>
      <c r="M305" s="206"/>
      <c r="N305" s="206"/>
      <c r="O305" s="206"/>
    </row>
    <row r="306" spans="9:15" x14ac:dyDescent="0.3">
      <c r="I306" s="206"/>
      <c r="J306" s="206"/>
      <c r="K306" s="206"/>
      <c r="L306" s="209"/>
      <c r="M306" s="206"/>
      <c r="N306" s="206"/>
      <c r="O306" s="206"/>
    </row>
    <row r="307" spans="9:15" x14ac:dyDescent="0.3">
      <c r="I307" s="206"/>
      <c r="J307" s="206"/>
      <c r="K307" s="206"/>
      <c r="L307" s="209"/>
      <c r="M307" s="206"/>
      <c r="N307" s="206"/>
      <c r="O307" s="206"/>
    </row>
    <row r="308" spans="9:15" x14ac:dyDescent="0.3">
      <c r="I308" s="206"/>
      <c r="J308" s="206"/>
      <c r="K308" s="206"/>
      <c r="L308" s="209"/>
      <c r="M308" s="206"/>
      <c r="N308" s="206"/>
      <c r="O308" s="206"/>
    </row>
    <row r="309" spans="9:15" x14ac:dyDescent="0.3">
      <c r="I309" s="206"/>
      <c r="J309" s="206"/>
      <c r="K309" s="206"/>
      <c r="L309" s="209"/>
      <c r="M309" s="206"/>
      <c r="N309" s="206"/>
      <c r="O309" s="206"/>
    </row>
    <row r="310" spans="9:15" x14ac:dyDescent="0.3">
      <c r="I310" s="206"/>
      <c r="J310" s="206"/>
      <c r="K310" s="206"/>
      <c r="L310" s="209"/>
      <c r="M310" s="206"/>
      <c r="N310" s="206"/>
      <c r="O310" s="206"/>
    </row>
    <row r="311" spans="9:15" x14ac:dyDescent="0.3">
      <c r="I311" s="206"/>
      <c r="J311" s="206"/>
      <c r="K311" s="206"/>
      <c r="L311" s="209"/>
      <c r="M311" s="206"/>
      <c r="N311" s="206"/>
      <c r="O311" s="206"/>
    </row>
    <row r="312" spans="9:15" x14ac:dyDescent="0.3">
      <c r="I312" s="206"/>
      <c r="J312" s="206"/>
      <c r="K312" s="206"/>
      <c r="L312" s="209"/>
      <c r="M312" s="206"/>
      <c r="N312" s="206"/>
      <c r="O312" s="206"/>
    </row>
    <row r="313" spans="9:15" x14ac:dyDescent="0.3">
      <c r="I313" s="206"/>
      <c r="J313" s="206"/>
      <c r="K313" s="206"/>
      <c r="L313" s="209"/>
      <c r="M313" s="206"/>
      <c r="N313" s="206"/>
      <c r="O313" s="206"/>
    </row>
    <row r="314" spans="9:15" x14ac:dyDescent="0.3">
      <c r="I314" s="206"/>
      <c r="J314" s="206"/>
      <c r="K314" s="206"/>
      <c r="L314" s="209"/>
      <c r="M314" s="206"/>
      <c r="N314" s="206"/>
      <c r="O314" s="206"/>
    </row>
    <row r="315" spans="9:15" x14ac:dyDescent="0.3">
      <c r="I315" s="206"/>
      <c r="J315" s="206"/>
      <c r="K315" s="206"/>
      <c r="L315" s="209"/>
      <c r="M315" s="206"/>
      <c r="N315" s="206"/>
      <c r="O315" s="206"/>
    </row>
    <row r="316" spans="9:15" x14ac:dyDescent="0.3">
      <c r="I316" s="206"/>
      <c r="J316" s="206"/>
      <c r="K316" s="206"/>
      <c r="L316" s="209"/>
      <c r="M316" s="206"/>
      <c r="N316" s="206"/>
      <c r="O316" s="206"/>
    </row>
    <row r="317" spans="9:15" x14ac:dyDescent="0.3">
      <c r="I317" s="206"/>
      <c r="J317" s="206"/>
      <c r="K317" s="206"/>
      <c r="L317" s="209"/>
      <c r="M317" s="206"/>
      <c r="N317" s="206"/>
      <c r="O317" s="206"/>
    </row>
    <row r="318" spans="9:15" x14ac:dyDescent="0.3">
      <c r="I318" s="206"/>
      <c r="J318" s="206"/>
      <c r="K318" s="206"/>
      <c r="L318" s="209"/>
      <c r="M318" s="206"/>
      <c r="N318" s="206"/>
      <c r="O318" s="206"/>
    </row>
    <row r="319" spans="9:15" x14ac:dyDescent="0.3">
      <c r="I319" s="206"/>
      <c r="J319" s="206"/>
      <c r="K319" s="206"/>
      <c r="L319" s="209"/>
      <c r="M319" s="206"/>
      <c r="N319" s="206"/>
      <c r="O319" s="206"/>
    </row>
    <row r="320" spans="9:15" x14ac:dyDescent="0.3">
      <c r="I320" s="206"/>
      <c r="J320" s="206"/>
      <c r="K320" s="206"/>
      <c r="L320" s="209"/>
      <c r="M320" s="206"/>
      <c r="N320" s="206"/>
      <c r="O320" s="206"/>
    </row>
    <row r="321" spans="9:15" x14ac:dyDescent="0.3">
      <c r="I321" s="206"/>
      <c r="J321" s="206"/>
      <c r="K321" s="206"/>
      <c r="L321" s="209"/>
      <c r="M321" s="206"/>
      <c r="N321" s="206"/>
      <c r="O321" s="206"/>
    </row>
    <row r="322" spans="9:15" x14ac:dyDescent="0.3">
      <c r="I322" s="206"/>
      <c r="J322" s="206"/>
      <c r="K322" s="206"/>
      <c r="L322" s="209"/>
      <c r="M322" s="206"/>
      <c r="N322" s="206"/>
      <c r="O322" s="206"/>
    </row>
    <row r="323" spans="9:15" x14ac:dyDescent="0.3">
      <c r="I323" s="206"/>
      <c r="J323" s="206"/>
      <c r="K323" s="206"/>
      <c r="L323" s="209"/>
      <c r="M323" s="206"/>
      <c r="N323" s="206"/>
      <c r="O323" s="206"/>
    </row>
    <row r="324" spans="9:15" x14ac:dyDescent="0.3">
      <c r="I324" s="206"/>
      <c r="J324" s="206"/>
      <c r="K324" s="206"/>
      <c r="L324" s="209"/>
      <c r="M324" s="206"/>
      <c r="N324" s="206"/>
      <c r="O324" s="206"/>
    </row>
    <row r="325" spans="9:15" x14ac:dyDescent="0.3">
      <c r="I325" s="206"/>
      <c r="J325" s="206"/>
      <c r="K325" s="206"/>
      <c r="L325" s="209"/>
      <c r="M325" s="206"/>
      <c r="N325" s="206"/>
      <c r="O325" s="206"/>
    </row>
    <row r="326" spans="9:15" x14ac:dyDescent="0.3">
      <c r="I326" s="206"/>
      <c r="J326" s="206"/>
      <c r="K326" s="206"/>
      <c r="L326" s="209"/>
      <c r="M326" s="206"/>
      <c r="N326" s="206"/>
      <c r="O326" s="206"/>
    </row>
    <row r="327" spans="9:15" x14ac:dyDescent="0.3">
      <c r="I327" s="206"/>
      <c r="J327" s="206"/>
      <c r="K327" s="206"/>
      <c r="L327" s="209"/>
      <c r="M327" s="206"/>
      <c r="N327" s="206"/>
      <c r="O327" s="206"/>
    </row>
    <row r="328" spans="9:15" x14ac:dyDescent="0.3">
      <c r="I328" s="206"/>
      <c r="J328" s="206"/>
      <c r="K328" s="206"/>
      <c r="L328" s="209"/>
      <c r="M328" s="206"/>
      <c r="N328" s="206"/>
      <c r="O328" s="206"/>
    </row>
    <row r="329" spans="9:15" x14ac:dyDescent="0.3">
      <c r="I329" s="206"/>
      <c r="J329" s="206"/>
      <c r="K329" s="206"/>
      <c r="L329" s="209"/>
      <c r="M329" s="206"/>
      <c r="N329" s="206"/>
      <c r="O329" s="206"/>
    </row>
    <row r="330" spans="9:15" x14ac:dyDescent="0.3">
      <c r="I330" s="206"/>
      <c r="J330" s="206"/>
      <c r="K330" s="206"/>
      <c r="L330" s="209"/>
      <c r="M330" s="206"/>
      <c r="N330" s="206"/>
      <c r="O330" s="206"/>
    </row>
    <row r="331" spans="9:15" x14ac:dyDescent="0.3">
      <c r="I331" s="206"/>
      <c r="J331" s="206"/>
      <c r="K331" s="206"/>
      <c r="L331" s="209"/>
      <c r="M331" s="206"/>
      <c r="N331" s="206"/>
      <c r="O331" s="206"/>
    </row>
    <row r="332" spans="9:15" x14ac:dyDescent="0.3">
      <c r="I332" s="206"/>
      <c r="J332" s="206"/>
      <c r="K332" s="206"/>
      <c r="L332" s="209"/>
      <c r="M332" s="206"/>
      <c r="N332" s="206"/>
      <c r="O332" s="206"/>
    </row>
    <row r="333" spans="9:15" x14ac:dyDescent="0.3">
      <c r="I333" s="206"/>
      <c r="J333" s="206"/>
      <c r="K333" s="206"/>
      <c r="L333" s="209"/>
      <c r="M333" s="206"/>
      <c r="N333" s="206"/>
      <c r="O333" s="206"/>
    </row>
    <row r="334" spans="9:15" x14ac:dyDescent="0.3">
      <c r="I334" s="206"/>
      <c r="J334" s="206"/>
      <c r="K334" s="206"/>
      <c r="L334" s="209"/>
      <c r="M334" s="206"/>
      <c r="N334" s="206"/>
      <c r="O334" s="206"/>
    </row>
    <row r="335" spans="9:15" x14ac:dyDescent="0.3">
      <c r="I335" s="206"/>
      <c r="J335" s="206"/>
      <c r="K335" s="206"/>
      <c r="L335" s="209"/>
      <c r="M335" s="206"/>
      <c r="N335" s="206"/>
      <c r="O335" s="206"/>
    </row>
    <row r="336" spans="9:15" x14ac:dyDescent="0.3">
      <c r="I336" s="206"/>
      <c r="J336" s="206"/>
      <c r="K336" s="206"/>
      <c r="L336" s="209"/>
      <c r="M336" s="206"/>
      <c r="N336" s="206"/>
      <c r="O336" s="206"/>
    </row>
    <row r="337" spans="9:15" x14ac:dyDescent="0.3">
      <c r="I337" s="206"/>
      <c r="J337" s="206"/>
      <c r="K337" s="206"/>
      <c r="L337" s="209"/>
      <c r="M337" s="206"/>
      <c r="N337" s="206"/>
      <c r="O337" s="206"/>
    </row>
    <row r="338" spans="9:15" x14ac:dyDescent="0.3">
      <c r="I338" s="206"/>
      <c r="J338" s="206"/>
      <c r="K338" s="206"/>
      <c r="L338" s="209"/>
      <c r="M338" s="206"/>
      <c r="N338" s="206"/>
      <c r="O338" s="206"/>
    </row>
    <row r="339" spans="9:15" x14ac:dyDescent="0.3">
      <c r="I339" s="206"/>
      <c r="J339" s="206"/>
      <c r="K339" s="206"/>
      <c r="L339" s="209"/>
      <c r="M339" s="206"/>
      <c r="N339" s="206"/>
      <c r="O339" s="206"/>
    </row>
    <row r="340" spans="9:15" x14ac:dyDescent="0.3">
      <c r="I340" s="206"/>
      <c r="J340" s="206"/>
      <c r="K340" s="206"/>
      <c r="L340" s="209"/>
      <c r="M340" s="206"/>
      <c r="N340" s="206"/>
      <c r="O340" s="206"/>
    </row>
    <row r="341" spans="9:15" x14ac:dyDescent="0.3">
      <c r="I341" s="206"/>
      <c r="J341" s="206"/>
      <c r="K341" s="206"/>
      <c r="L341" s="209"/>
      <c r="M341" s="206"/>
      <c r="N341" s="206"/>
      <c r="O341" s="206"/>
    </row>
    <row r="342" spans="9:15" x14ac:dyDescent="0.3">
      <c r="I342" s="206"/>
      <c r="J342" s="206"/>
      <c r="K342" s="206"/>
      <c r="L342" s="209"/>
      <c r="M342" s="206"/>
      <c r="N342" s="206"/>
      <c r="O342" s="206"/>
    </row>
    <row r="343" spans="9:15" x14ac:dyDescent="0.3">
      <c r="I343" s="206"/>
      <c r="J343" s="206"/>
      <c r="K343" s="206"/>
      <c r="L343" s="209"/>
      <c r="M343" s="206"/>
      <c r="N343" s="206"/>
      <c r="O343" s="206"/>
    </row>
    <row r="344" spans="9:15" x14ac:dyDescent="0.3">
      <c r="I344" s="206"/>
      <c r="J344" s="206"/>
      <c r="K344" s="206"/>
      <c r="L344" s="209"/>
      <c r="M344" s="206"/>
      <c r="N344" s="206"/>
      <c r="O344" s="206"/>
    </row>
    <row r="345" spans="9:15" x14ac:dyDescent="0.3">
      <c r="I345" s="206"/>
      <c r="J345" s="206"/>
      <c r="K345" s="206"/>
      <c r="L345" s="209"/>
      <c r="M345" s="206"/>
      <c r="N345" s="206"/>
      <c r="O345" s="206"/>
    </row>
    <row r="346" spans="9:15" x14ac:dyDescent="0.3">
      <c r="I346" s="206"/>
      <c r="J346" s="206"/>
      <c r="K346" s="206"/>
      <c r="L346" s="209"/>
      <c r="M346" s="206"/>
      <c r="N346" s="206"/>
      <c r="O346" s="206"/>
    </row>
    <row r="347" spans="9:15" x14ac:dyDescent="0.3">
      <c r="I347" s="206"/>
      <c r="J347" s="206"/>
      <c r="K347" s="206"/>
      <c r="L347" s="209"/>
      <c r="M347" s="206"/>
      <c r="N347" s="206"/>
      <c r="O347" s="206"/>
    </row>
    <row r="348" spans="9:15" x14ac:dyDescent="0.3">
      <c r="I348" s="206"/>
      <c r="J348" s="206"/>
      <c r="K348" s="206"/>
      <c r="L348" s="209"/>
      <c r="M348" s="206"/>
      <c r="N348" s="206"/>
      <c r="O348" s="206"/>
    </row>
    <row r="349" spans="9:15" x14ac:dyDescent="0.3">
      <c r="I349" s="206"/>
      <c r="J349" s="206"/>
      <c r="K349" s="206"/>
      <c r="L349" s="209"/>
      <c r="M349" s="206"/>
      <c r="N349" s="206"/>
      <c r="O349" s="206"/>
    </row>
    <row r="350" spans="9:15" x14ac:dyDescent="0.3">
      <c r="I350" s="206"/>
      <c r="J350" s="206"/>
      <c r="K350" s="206"/>
      <c r="L350" s="209"/>
      <c r="M350" s="206"/>
      <c r="N350" s="206"/>
      <c r="O350" s="206"/>
    </row>
    <row r="351" spans="9:15" x14ac:dyDescent="0.3">
      <c r="I351" s="206"/>
      <c r="J351" s="206"/>
      <c r="K351" s="206"/>
      <c r="L351" s="209"/>
      <c r="M351" s="206"/>
      <c r="N351" s="206"/>
      <c r="O351" s="206"/>
    </row>
    <row r="352" spans="9:15" x14ac:dyDescent="0.3">
      <c r="I352" s="206"/>
      <c r="J352" s="206"/>
      <c r="K352" s="206"/>
      <c r="L352" s="209"/>
      <c r="M352" s="206"/>
      <c r="N352" s="206"/>
      <c r="O352" s="206"/>
    </row>
    <row r="353" spans="9:15" x14ac:dyDescent="0.3">
      <c r="I353" s="206"/>
      <c r="J353" s="206"/>
      <c r="K353" s="206"/>
      <c r="L353" s="209"/>
      <c r="M353" s="206"/>
      <c r="N353" s="206"/>
      <c r="O353" s="206"/>
    </row>
    <row r="354" spans="9:15" x14ac:dyDescent="0.3">
      <c r="I354" s="206"/>
      <c r="J354" s="206"/>
      <c r="K354" s="206"/>
      <c r="L354" s="209"/>
      <c r="M354" s="206"/>
      <c r="N354" s="206"/>
      <c r="O354" s="206"/>
    </row>
    <row r="355" spans="9:15" x14ac:dyDescent="0.3">
      <c r="I355" s="206"/>
      <c r="J355" s="206"/>
      <c r="K355" s="206"/>
      <c r="L355" s="209"/>
      <c r="M355" s="206"/>
      <c r="N355" s="206"/>
      <c r="O355" s="206"/>
    </row>
    <row r="356" spans="9:15" x14ac:dyDescent="0.3">
      <c r="I356" s="206"/>
      <c r="J356" s="206"/>
      <c r="K356" s="206"/>
      <c r="L356" s="209"/>
      <c r="M356" s="206"/>
      <c r="N356" s="206"/>
      <c r="O356" s="206"/>
    </row>
    <row r="357" spans="9:15" x14ac:dyDescent="0.3">
      <c r="I357" s="206"/>
      <c r="J357" s="206"/>
      <c r="K357" s="206"/>
      <c r="L357" s="209"/>
      <c r="M357" s="206"/>
      <c r="N357" s="206"/>
      <c r="O357" s="206"/>
    </row>
    <row r="358" spans="9:15" x14ac:dyDescent="0.3">
      <c r="I358" s="206"/>
      <c r="J358" s="206"/>
      <c r="K358" s="206"/>
      <c r="L358" s="209"/>
      <c r="M358" s="206"/>
      <c r="N358" s="206"/>
      <c r="O358" s="206"/>
    </row>
    <row r="359" spans="9:15" x14ac:dyDescent="0.3">
      <c r="I359" s="206"/>
      <c r="J359" s="206"/>
      <c r="K359" s="206"/>
      <c r="L359" s="209"/>
      <c r="M359" s="206"/>
      <c r="N359" s="206"/>
      <c r="O359" s="206"/>
    </row>
    <row r="360" spans="9:15" x14ac:dyDescent="0.3">
      <c r="I360" s="206"/>
      <c r="J360" s="206"/>
      <c r="K360" s="206"/>
      <c r="L360" s="209"/>
      <c r="M360" s="206"/>
      <c r="N360" s="206"/>
      <c r="O360" s="206"/>
    </row>
    <row r="361" spans="9:15" x14ac:dyDescent="0.3">
      <c r="I361" s="206"/>
      <c r="J361" s="206"/>
      <c r="K361" s="206"/>
      <c r="L361" s="209"/>
      <c r="M361" s="206"/>
      <c r="N361" s="206"/>
      <c r="O361" s="206"/>
    </row>
    <row r="362" spans="9:15" x14ac:dyDescent="0.3">
      <c r="I362" s="206"/>
      <c r="J362" s="206"/>
      <c r="K362" s="206"/>
      <c r="L362" s="209"/>
      <c r="M362" s="206"/>
      <c r="N362" s="206"/>
      <c r="O362" s="206"/>
    </row>
    <row r="363" spans="9:15" x14ac:dyDescent="0.3">
      <c r="I363" s="206"/>
      <c r="J363" s="206"/>
      <c r="K363" s="206"/>
      <c r="L363" s="209"/>
      <c r="M363" s="206"/>
      <c r="N363" s="206"/>
      <c r="O363" s="206"/>
    </row>
    <row r="364" spans="9:15" x14ac:dyDescent="0.3">
      <c r="I364" s="206"/>
      <c r="J364" s="206"/>
      <c r="K364" s="206"/>
      <c r="L364" s="209"/>
      <c r="M364" s="206"/>
      <c r="N364" s="206"/>
      <c r="O364" s="206"/>
    </row>
    <row r="365" spans="9:15" x14ac:dyDescent="0.3">
      <c r="I365" s="206"/>
      <c r="J365" s="206"/>
      <c r="K365" s="206"/>
      <c r="L365" s="209"/>
      <c r="M365" s="206"/>
      <c r="N365" s="206"/>
      <c r="O365" s="206"/>
    </row>
    <row r="366" spans="9:15" x14ac:dyDescent="0.3">
      <c r="I366" s="206"/>
      <c r="J366" s="206"/>
      <c r="K366" s="206"/>
      <c r="L366" s="209"/>
      <c r="M366" s="206"/>
      <c r="N366" s="206"/>
      <c r="O366" s="206"/>
    </row>
    <row r="367" spans="9:15" x14ac:dyDescent="0.3">
      <c r="I367" s="206"/>
      <c r="J367" s="206"/>
      <c r="K367" s="206"/>
      <c r="L367" s="209"/>
      <c r="M367" s="206"/>
      <c r="N367" s="206"/>
      <c r="O367" s="206"/>
    </row>
    <row r="368" spans="9:15" x14ac:dyDescent="0.3">
      <c r="I368" s="206"/>
      <c r="J368" s="206"/>
      <c r="K368" s="206"/>
      <c r="L368" s="209"/>
      <c r="M368" s="206"/>
      <c r="N368" s="206"/>
      <c r="O368" s="206"/>
    </row>
    <row r="369" spans="9:15" x14ac:dyDescent="0.3">
      <c r="I369" s="206"/>
      <c r="J369" s="206"/>
      <c r="K369" s="206"/>
      <c r="L369" s="209"/>
      <c r="M369" s="206"/>
      <c r="N369" s="206"/>
      <c r="O369" s="206"/>
    </row>
    <row r="370" spans="9:15" x14ac:dyDescent="0.3">
      <c r="I370" s="206"/>
      <c r="J370" s="206"/>
      <c r="K370" s="206"/>
      <c r="L370" s="209"/>
      <c r="M370" s="206"/>
      <c r="N370" s="206"/>
      <c r="O370" s="206"/>
    </row>
    <row r="371" spans="9:15" x14ac:dyDescent="0.3">
      <c r="I371" s="206"/>
      <c r="J371" s="206"/>
      <c r="K371" s="206"/>
      <c r="L371" s="209"/>
      <c r="M371" s="206"/>
      <c r="N371" s="206"/>
      <c r="O371" s="206"/>
    </row>
    <row r="372" spans="9:15" x14ac:dyDescent="0.3">
      <c r="I372" s="206"/>
      <c r="J372" s="206"/>
      <c r="K372" s="206"/>
      <c r="L372" s="209"/>
      <c r="M372" s="206"/>
      <c r="N372" s="206"/>
      <c r="O372" s="206"/>
    </row>
    <row r="373" spans="9:15" x14ac:dyDescent="0.3">
      <c r="I373" s="206"/>
      <c r="J373" s="206"/>
      <c r="K373" s="206"/>
      <c r="L373" s="209"/>
      <c r="M373" s="206"/>
      <c r="N373" s="206"/>
      <c r="O373" s="206"/>
    </row>
    <row r="374" spans="9:15" x14ac:dyDescent="0.3">
      <c r="I374" s="206"/>
      <c r="J374" s="206"/>
      <c r="K374" s="206"/>
      <c r="L374" s="209"/>
      <c r="M374" s="206"/>
      <c r="N374" s="206"/>
      <c r="O374" s="206"/>
    </row>
    <row r="375" spans="9:15" x14ac:dyDescent="0.3">
      <c r="I375" s="206"/>
      <c r="J375" s="206"/>
      <c r="K375" s="206"/>
      <c r="L375" s="209"/>
      <c r="M375" s="206"/>
      <c r="N375" s="206"/>
      <c r="O375" s="206"/>
    </row>
    <row r="376" spans="9:15" x14ac:dyDescent="0.3">
      <c r="I376" s="206"/>
      <c r="J376" s="206"/>
      <c r="K376" s="206"/>
      <c r="L376" s="209"/>
      <c r="M376" s="206"/>
      <c r="N376" s="206"/>
      <c r="O376" s="206"/>
    </row>
    <row r="377" spans="9:15" x14ac:dyDescent="0.3">
      <c r="I377" s="206"/>
      <c r="J377" s="206"/>
      <c r="K377" s="206"/>
      <c r="L377" s="209"/>
      <c r="M377" s="206"/>
      <c r="N377" s="206"/>
      <c r="O377" s="206"/>
    </row>
    <row r="378" spans="9:15" x14ac:dyDescent="0.3">
      <c r="I378" s="206"/>
      <c r="J378" s="206"/>
      <c r="K378" s="206"/>
      <c r="L378" s="209"/>
      <c r="M378" s="206"/>
      <c r="N378" s="206"/>
      <c r="O378" s="206"/>
    </row>
    <row r="379" spans="9:15" x14ac:dyDescent="0.3">
      <c r="I379" s="206"/>
      <c r="J379" s="206"/>
      <c r="K379" s="206"/>
      <c r="L379" s="209"/>
      <c r="M379" s="206"/>
      <c r="N379" s="206"/>
      <c r="O379" s="206"/>
    </row>
    <row r="380" spans="9:15" x14ac:dyDescent="0.3">
      <c r="I380" s="206"/>
      <c r="J380" s="206"/>
      <c r="K380" s="206"/>
      <c r="L380" s="209"/>
      <c r="M380" s="206"/>
      <c r="N380" s="206"/>
      <c r="O380" s="206"/>
    </row>
    <row r="381" spans="9:15" x14ac:dyDescent="0.3">
      <c r="I381" s="206"/>
      <c r="J381" s="206"/>
      <c r="K381" s="206"/>
      <c r="L381" s="209"/>
      <c r="M381" s="206"/>
      <c r="N381" s="206"/>
      <c r="O381" s="206"/>
    </row>
    <row r="382" spans="9:15" x14ac:dyDescent="0.3">
      <c r="I382" s="206"/>
      <c r="J382" s="206"/>
      <c r="K382" s="206"/>
      <c r="L382" s="209"/>
      <c r="M382" s="206"/>
      <c r="N382" s="206"/>
      <c r="O382" s="206"/>
    </row>
    <row r="383" spans="9:15" x14ac:dyDescent="0.3">
      <c r="I383" s="206"/>
      <c r="J383" s="206"/>
      <c r="K383" s="206"/>
      <c r="L383" s="209"/>
      <c r="M383" s="206"/>
      <c r="N383" s="206"/>
      <c r="O383" s="206"/>
    </row>
    <row r="384" spans="9:15" x14ac:dyDescent="0.3">
      <c r="I384" s="206"/>
      <c r="J384" s="206"/>
      <c r="K384" s="206"/>
      <c r="L384" s="209"/>
      <c r="M384" s="206"/>
      <c r="N384" s="206"/>
      <c r="O384" s="206"/>
    </row>
    <row r="385" spans="9:15" x14ac:dyDescent="0.3">
      <c r="I385" s="206"/>
      <c r="J385" s="206"/>
      <c r="K385" s="206"/>
      <c r="L385" s="209"/>
      <c r="M385" s="206"/>
      <c r="N385" s="206"/>
      <c r="O385" s="206"/>
    </row>
    <row r="386" spans="9:15" x14ac:dyDescent="0.3">
      <c r="I386" s="206"/>
      <c r="J386" s="206"/>
      <c r="K386" s="206"/>
      <c r="L386" s="209"/>
      <c r="M386" s="206"/>
      <c r="N386" s="206"/>
      <c r="O386" s="206"/>
    </row>
    <row r="387" spans="9:15" x14ac:dyDescent="0.3">
      <c r="I387" s="206"/>
      <c r="J387" s="206"/>
      <c r="K387" s="206"/>
      <c r="L387" s="209"/>
      <c r="M387" s="206"/>
      <c r="N387" s="206"/>
      <c r="O387" s="206"/>
    </row>
    <row r="388" spans="9:15" x14ac:dyDescent="0.3">
      <c r="I388" s="206"/>
      <c r="J388" s="206"/>
      <c r="K388" s="206"/>
      <c r="L388" s="209"/>
      <c r="M388" s="206"/>
      <c r="N388" s="206"/>
      <c r="O388" s="206"/>
    </row>
    <row r="389" spans="9:15" x14ac:dyDescent="0.3">
      <c r="I389" s="206"/>
      <c r="J389" s="206"/>
      <c r="K389" s="206"/>
      <c r="L389" s="209"/>
      <c r="M389" s="206"/>
      <c r="N389" s="206"/>
      <c r="O389" s="206"/>
    </row>
    <row r="390" spans="9:15" x14ac:dyDescent="0.3">
      <c r="I390" s="206"/>
      <c r="J390" s="206"/>
      <c r="K390" s="206"/>
      <c r="L390" s="209"/>
      <c r="M390" s="206"/>
      <c r="N390" s="206"/>
      <c r="O390" s="206"/>
    </row>
    <row r="391" spans="9:15" x14ac:dyDescent="0.3">
      <c r="I391" s="206"/>
      <c r="J391" s="206"/>
      <c r="K391" s="206"/>
      <c r="L391" s="209"/>
      <c r="M391" s="206"/>
      <c r="N391" s="206"/>
      <c r="O391" s="206"/>
    </row>
    <row r="392" spans="9:15" x14ac:dyDescent="0.3">
      <c r="I392" s="206"/>
      <c r="J392" s="206"/>
      <c r="K392" s="206"/>
      <c r="L392" s="209"/>
      <c r="M392" s="206"/>
      <c r="N392" s="206"/>
      <c r="O392" s="206"/>
    </row>
    <row r="393" spans="9:15" x14ac:dyDescent="0.3">
      <c r="I393" s="206"/>
      <c r="J393" s="206"/>
      <c r="K393" s="206"/>
      <c r="L393" s="209"/>
      <c r="M393" s="206"/>
      <c r="N393" s="206"/>
      <c r="O393" s="206"/>
    </row>
    <row r="394" spans="9:15" x14ac:dyDescent="0.3">
      <c r="I394" s="206"/>
      <c r="J394" s="206"/>
      <c r="K394" s="206"/>
      <c r="L394" s="209"/>
      <c r="M394" s="206"/>
      <c r="N394" s="206"/>
      <c r="O394" s="206"/>
    </row>
    <row r="395" spans="9:15" x14ac:dyDescent="0.3">
      <c r="I395" s="206"/>
      <c r="J395" s="206"/>
      <c r="K395" s="206"/>
      <c r="L395" s="209"/>
      <c r="M395" s="206"/>
      <c r="N395" s="206"/>
      <c r="O395" s="206"/>
    </row>
    <row r="396" spans="9:15" x14ac:dyDescent="0.3">
      <c r="I396" s="206"/>
      <c r="J396" s="206"/>
      <c r="K396" s="206"/>
      <c r="L396" s="209"/>
      <c r="M396" s="206"/>
      <c r="N396" s="206"/>
      <c r="O396" s="206"/>
    </row>
    <row r="397" spans="9:15" x14ac:dyDescent="0.3">
      <c r="I397" s="206"/>
      <c r="J397" s="206"/>
      <c r="K397" s="206"/>
      <c r="L397" s="209"/>
      <c r="M397" s="206"/>
      <c r="N397" s="206"/>
      <c r="O397" s="206"/>
    </row>
    <row r="398" spans="9:15" x14ac:dyDescent="0.3">
      <c r="I398" s="206"/>
      <c r="J398" s="206"/>
      <c r="K398" s="206"/>
      <c r="L398" s="209"/>
      <c r="M398" s="206"/>
      <c r="N398" s="206"/>
      <c r="O398" s="206"/>
    </row>
    <row r="399" spans="9:15" x14ac:dyDescent="0.3">
      <c r="I399" s="206"/>
      <c r="J399" s="206"/>
      <c r="K399" s="206"/>
      <c r="L399" s="209"/>
      <c r="M399" s="206"/>
      <c r="N399" s="206"/>
      <c r="O399" s="206"/>
    </row>
    <row r="400" spans="9:15" x14ac:dyDescent="0.3">
      <c r="I400" s="206"/>
      <c r="J400" s="206"/>
      <c r="K400" s="206"/>
      <c r="L400" s="209"/>
      <c r="M400" s="206"/>
      <c r="N400" s="206"/>
      <c r="O400" s="206"/>
    </row>
    <row r="401" spans="9:15" x14ac:dyDescent="0.3">
      <c r="I401" s="206"/>
      <c r="J401" s="206"/>
      <c r="K401" s="206"/>
      <c r="L401" s="209"/>
      <c r="M401" s="206"/>
      <c r="N401" s="206"/>
      <c r="O401" s="206"/>
    </row>
    <row r="402" spans="9:15" x14ac:dyDescent="0.3">
      <c r="I402" s="206"/>
      <c r="J402" s="206"/>
      <c r="K402" s="206"/>
      <c r="L402" s="209"/>
      <c r="M402" s="206"/>
      <c r="N402" s="206"/>
      <c r="O402" s="206"/>
    </row>
    <row r="403" spans="9:15" x14ac:dyDescent="0.3">
      <c r="I403" s="206"/>
      <c r="J403" s="206"/>
      <c r="K403" s="206"/>
      <c r="L403" s="209"/>
      <c r="M403" s="206"/>
      <c r="N403" s="206"/>
      <c r="O403" s="206"/>
    </row>
    <row r="404" spans="9:15" x14ac:dyDescent="0.3">
      <c r="I404" s="206"/>
      <c r="J404" s="206"/>
      <c r="K404" s="206"/>
      <c r="L404" s="209"/>
      <c r="M404" s="206"/>
      <c r="N404" s="206"/>
      <c r="O404" s="206"/>
    </row>
    <row r="405" spans="9:15" x14ac:dyDescent="0.3">
      <c r="I405" s="206"/>
      <c r="J405" s="206"/>
      <c r="K405" s="206"/>
      <c r="L405" s="209"/>
      <c r="M405" s="206"/>
      <c r="N405" s="206"/>
      <c r="O405" s="206"/>
    </row>
    <row r="406" spans="9:15" x14ac:dyDescent="0.3">
      <c r="I406" s="206"/>
      <c r="J406" s="206"/>
      <c r="K406" s="206"/>
      <c r="L406" s="209"/>
      <c r="M406" s="206"/>
      <c r="N406" s="206"/>
      <c r="O406" s="206"/>
    </row>
    <row r="407" spans="9:15" x14ac:dyDescent="0.3">
      <c r="I407" s="206"/>
      <c r="J407" s="206"/>
      <c r="K407" s="206"/>
      <c r="L407" s="209"/>
      <c r="M407" s="206"/>
      <c r="N407" s="206"/>
      <c r="O407" s="206"/>
    </row>
    <row r="408" spans="9:15" x14ac:dyDescent="0.3">
      <c r="I408" s="206"/>
      <c r="J408" s="206"/>
      <c r="K408" s="206"/>
      <c r="L408" s="209"/>
      <c r="M408" s="206"/>
      <c r="N408" s="206"/>
      <c r="O408" s="206"/>
    </row>
    <row r="409" spans="9:15" x14ac:dyDescent="0.3">
      <c r="I409" s="206"/>
      <c r="J409" s="206"/>
      <c r="K409" s="206"/>
      <c r="L409" s="209"/>
      <c r="M409" s="206"/>
      <c r="N409" s="206"/>
      <c r="O409" s="206"/>
    </row>
    <row r="410" spans="9:15" x14ac:dyDescent="0.3">
      <c r="I410" s="206"/>
      <c r="J410" s="206"/>
      <c r="K410" s="206"/>
      <c r="L410" s="209"/>
      <c r="M410" s="206"/>
      <c r="N410" s="206"/>
      <c r="O410" s="206"/>
    </row>
    <row r="411" spans="9:15" x14ac:dyDescent="0.3">
      <c r="I411" s="206"/>
      <c r="J411" s="206"/>
      <c r="K411" s="206"/>
      <c r="L411" s="209"/>
      <c r="M411" s="206"/>
      <c r="N411" s="206"/>
      <c r="O411" s="206"/>
    </row>
    <row r="412" spans="9:15" x14ac:dyDescent="0.3">
      <c r="I412" s="206"/>
      <c r="J412" s="206"/>
      <c r="K412" s="206"/>
      <c r="L412" s="209"/>
      <c r="M412" s="206"/>
      <c r="N412" s="206"/>
      <c r="O412" s="206"/>
    </row>
    <row r="413" spans="9:15" x14ac:dyDescent="0.3">
      <c r="I413" s="206"/>
      <c r="J413" s="206"/>
      <c r="K413" s="206"/>
      <c r="L413" s="209"/>
      <c r="M413" s="206"/>
      <c r="N413" s="206"/>
      <c r="O413" s="206"/>
    </row>
    <row r="414" spans="9:15" x14ac:dyDescent="0.3">
      <c r="I414" s="206"/>
      <c r="J414" s="206"/>
      <c r="K414" s="206"/>
      <c r="L414" s="209"/>
      <c r="M414" s="206"/>
      <c r="N414" s="206"/>
      <c r="O414" s="206"/>
    </row>
    <row r="415" spans="9:15" x14ac:dyDescent="0.3">
      <c r="I415" s="206"/>
      <c r="J415" s="206"/>
      <c r="K415" s="206"/>
      <c r="L415" s="209"/>
      <c r="M415" s="206"/>
      <c r="N415" s="206"/>
      <c r="O415" s="206"/>
    </row>
    <row r="416" spans="9:15" x14ac:dyDescent="0.3">
      <c r="I416" s="206"/>
      <c r="J416" s="206"/>
      <c r="K416" s="206"/>
      <c r="L416" s="209"/>
      <c r="M416" s="206"/>
      <c r="N416" s="206"/>
      <c r="O416" s="206"/>
    </row>
    <row r="417" spans="9:15" x14ac:dyDescent="0.3">
      <c r="I417" s="206"/>
      <c r="J417" s="206"/>
      <c r="K417" s="206"/>
      <c r="L417" s="209"/>
      <c r="M417" s="206"/>
      <c r="N417" s="206"/>
      <c r="O417" s="206"/>
    </row>
    <row r="418" spans="9:15" x14ac:dyDescent="0.3">
      <c r="I418" s="206"/>
      <c r="J418" s="206"/>
      <c r="K418" s="206"/>
      <c r="L418" s="209"/>
      <c r="M418" s="206"/>
      <c r="N418" s="206"/>
      <c r="O418" s="206"/>
    </row>
  </sheetData>
  <customSheetViews>
    <customSheetView guid="{8857D6C6-66AD-4283-84A0-AC3ADAF5FF58}" showPageBreaks="1" fitToPage="1" printArea="1">
      <selection activeCell="C29" sqref="C29"/>
      <pageMargins left="0" right="0" top="0" bottom="0" header="0" footer="0"/>
      <pageSetup paperSize="5" scale="55" fitToHeight="0" orientation="landscape" r:id="rId1"/>
      <headerFooter>
        <oddFooter>&amp;L&amp;A&amp;CPage &amp;P of &amp;N&amp;R&amp;D&amp;T</oddFooter>
      </headerFooter>
    </customSheetView>
    <customSheetView guid="{FD3E5715-41F6-42E3-B43C-45DA91BE010D}" showPageBreaks="1" fitToPage="1" printArea="1">
      <selection activeCell="A8" sqref="A8"/>
      <pageMargins left="0" right="0" top="0" bottom="0" header="0" footer="0"/>
      <pageSetup paperSize="5" scale="55" fitToHeight="0" orientation="landscape" r:id="rId2"/>
      <headerFooter>
        <oddFooter>&amp;L&amp;A&amp;CPage &amp;P of &amp;N&amp;R&amp;D&amp;T</oddFooter>
      </headerFooter>
    </customSheetView>
    <customSheetView guid="{06FDCEC2-959E-4D46-9405-7BD2F118CBBA}" fitToPage="1" printArea="1">
      <selection activeCell="A8" sqref="A8"/>
      <pageMargins left="0" right="0" top="0" bottom="0" header="0" footer="0"/>
      <pageSetup paperSize="5" scale="82" fitToHeight="0" orientation="landscape" r:id="rId3"/>
      <headerFooter>
        <oddFooter>&amp;L&amp;A&amp;CPage &amp;P of &amp;N&amp;R&amp;D&amp;T</oddFooter>
      </headerFooter>
    </customSheetView>
    <customSheetView guid="{C4F8BA2B-1548-4013-B30A-9D4C80FA8E4C}" showPageBreaks="1" fitToPage="1" printArea="1">
      <selection activeCell="A6" sqref="A6"/>
      <rowBreaks count="1" manualBreakCount="1">
        <brk id="36" max="8" man="1"/>
      </rowBreaks>
      <pageMargins left="0" right="0" top="0" bottom="0" header="0" footer="0"/>
      <pageSetup paperSize="5" scale="82" fitToHeight="0" orientation="landscape" r:id="rId4"/>
      <headerFooter>
        <oddFooter>Page &amp;P of &amp;N</oddFooter>
      </headerFooter>
    </customSheetView>
    <customSheetView guid="{91CAAA4C-6B39-449B-83EF-3C74964B16D5}" fitToPage="1">
      <pageMargins left="0" right="0" top="0" bottom="0" header="0" footer="0"/>
      <pageSetup paperSize="5" scale="82" fitToHeight="0" orientation="landscape" r:id="rId5"/>
      <headerFooter>
        <oddFooter>&amp;L&amp;A&amp;CPage &amp;P of &amp;N&amp;R&amp;D&amp;T</oddFooter>
      </headerFooter>
    </customSheetView>
    <customSheetView guid="{89E39B58-CA36-412F-B20A-6FD30317AB4A}" fitToPage="1">
      <selection activeCell="C29" sqref="C29"/>
      <pageMargins left="0" right="0" top="0" bottom="0" header="0" footer="0"/>
      <pageSetup paperSize="5" scale="55" fitToHeight="0" orientation="landscape" r:id="rId6"/>
      <headerFooter>
        <oddFooter>&amp;L&amp;A&amp;CPage &amp;P of &amp;N&amp;R&amp;D&amp;T</oddFooter>
      </headerFooter>
    </customSheetView>
  </customSheetViews>
  <mergeCells count="6">
    <mergeCell ref="A10:G10"/>
    <mergeCell ref="I10:O10"/>
    <mergeCell ref="A27:G27"/>
    <mergeCell ref="I27:O27"/>
    <mergeCell ref="A43:G43"/>
    <mergeCell ref="I43:O43"/>
  </mergeCells>
  <printOptions horizontalCentered="1"/>
  <pageMargins left="0.25" right="0.25" top="0.75" bottom="0.75" header="0.3" footer="0.3"/>
  <pageSetup paperSize="5" scale="56" fitToHeight="0" orientation="landscape" r:id="rId7"/>
  <headerFooter>
    <oddFooter>&amp;L&amp;A&amp;CPage &amp;P of &amp;N&amp;R&amp;D&amp;T</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92D050"/>
    <pageSetUpPr fitToPage="1"/>
  </sheetPr>
  <dimension ref="A1:T358"/>
  <sheetViews>
    <sheetView zoomScale="80" zoomScaleNormal="80" workbookViewId="0">
      <pane ySplit="8" topLeftCell="A162" activePane="bottomLeft" state="frozen"/>
      <selection pane="bottomLeft" activeCell="G186" sqref="G186"/>
    </sheetView>
  </sheetViews>
  <sheetFormatPr defaultColWidth="9.109375" defaultRowHeight="14.4" x14ac:dyDescent="0.3"/>
  <cols>
    <col min="1" max="1" width="8.6640625" style="1" customWidth="1"/>
    <col min="2" max="3" width="6.6640625" style="137" customWidth="1"/>
    <col min="4" max="4" width="12.88671875" style="1" customWidth="1"/>
    <col min="5" max="5" width="10.33203125" style="1" customWidth="1"/>
    <col min="6" max="6" width="12.88671875" style="1" customWidth="1"/>
    <col min="7" max="7" width="105.6640625" style="1" customWidth="1"/>
    <col min="8" max="8" width="1.88671875" style="3" customWidth="1"/>
    <col min="9" max="9" width="8.6640625" style="1" customWidth="1"/>
    <col min="10" max="11" width="6.6640625" style="137" customWidth="1"/>
    <col min="12" max="12" width="12.88671875" style="1" customWidth="1"/>
    <col min="13" max="13" width="10.33203125" style="1" customWidth="1"/>
    <col min="14" max="14" width="12.88671875" style="1" customWidth="1"/>
    <col min="15" max="15" width="105.6640625" style="1" customWidth="1"/>
    <col min="16" max="16" width="21.6640625" style="2" customWidth="1"/>
    <col min="17" max="17" width="21.88671875" style="1" customWidth="1"/>
    <col min="18" max="16384" width="9.109375" style="1"/>
  </cols>
  <sheetData>
    <row r="1" spans="1:20" s="93" customFormat="1" x14ac:dyDescent="0.3">
      <c r="A1" s="93" t="s">
        <v>1201</v>
      </c>
      <c r="H1" s="94"/>
      <c r="P1" s="95"/>
    </row>
    <row r="2" spans="1:20" x14ac:dyDescent="0.3">
      <c r="A2" s="43" t="s">
        <v>1202</v>
      </c>
      <c r="B2" s="43"/>
      <c r="C2" s="43"/>
      <c r="D2" s="137"/>
      <c r="E2" s="137"/>
      <c r="F2" s="137"/>
      <c r="G2" s="137"/>
      <c r="H2" s="138"/>
      <c r="I2" s="137"/>
      <c r="L2" s="137"/>
      <c r="M2" s="137"/>
      <c r="N2" s="137"/>
      <c r="O2" s="137"/>
      <c r="Q2" s="137"/>
      <c r="R2" s="137"/>
      <c r="S2" s="137"/>
      <c r="T2" s="137"/>
    </row>
    <row r="3" spans="1:20" x14ac:dyDescent="0.3">
      <c r="A3" s="137" t="s">
        <v>1203</v>
      </c>
      <c r="D3" s="137"/>
      <c r="E3" s="137"/>
      <c r="F3" s="137"/>
      <c r="G3" s="137"/>
      <c r="H3" s="138"/>
      <c r="I3" s="137"/>
      <c r="L3" s="137"/>
      <c r="M3" s="137"/>
      <c r="N3" s="137"/>
      <c r="O3" s="138"/>
      <c r="Q3" s="137"/>
      <c r="R3" s="137"/>
      <c r="S3" s="137"/>
      <c r="T3" s="137"/>
    </row>
    <row r="4" spans="1:20" x14ac:dyDescent="0.3">
      <c r="A4" s="137" t="s">
        <v>1204</v>
      </c>
      <c r="D4" s="137"/>
      <c r="E4" s="137"/>
      <c r="F4" s="137"/>
      <c r="G4" s="137"/>
      <c r="H4" s="138"/>
      <c r="I4" s="137"/>
      <c r="L4" s="137"/>
      <c r="M4" s="137"/>
      <c r="N4" s="137"/>
      <c r="O4" s="137"/>
      <c r="Q4" s="137"/>
      <c r="R4" s="137"/>
      <c r="S4" s="137"/>
      <c r="T4" s="137"/>
    </row>
    <row r="5" spans="1:20" s="36" customFormat="1" x14ac:dyDescent="0.3">
      <c r="A5" s="140" t="s">
        <v>127</v>
      </c>
      <c r="B5" s="140"/>
      <c r="C5" s="140"/>
      <c r="D5" s="141" t="str">
        <f>'TPS 01'!D5</f>
        <v>xx/xx/20xx</v>
      </c>
      <c r="E5" s="141"/>
      <c r="F5" s="140"/>
      <c r="G5" s="140"/>
      <c r="H5" s="35"/>
      <c r="I5" s="140"/>
      <c r="J5" s="140"/>
      <c r="K5" s="140"/>
      <c r="L5" s="140"/>
      <c r="M5" s="140"/>
      <c r="N5" s="140"/>
      <c r="O5" s="140"/>
      <c r="P5" s="140"/>
      <c r="Q5" s="140"/>
      <c r="R5" s="140"/>
      <c r="S5" s="140"/>
      <c r="T5" s="140"/>
    </row>
    <row r="7" spans="1:20" x14ac:dyDescent="0.3">
      <c r="A7" s="430" t="s">
        <v>1205</v>
      </c>
      <c r="B7" s="434"/>
      <c r="C7" s="434"/>
      <c r="D7" s="434"/>
      <c r="E7" s="434"/>
      <c r="F7" s="434"/>
      <c r="G7" s="435"/>
      <c r="H7" s="35"/>
      <c r="I7" s="430" t="s">
        <v>1187</v>
      </c>
      <c r="J7" s="434"/>
      <c r="K7" s="434"/>
      <c r="L7" s="434"/>
      <c r="M7" s="434"/>
      <c r="N7" s="434"/>
      <c r="O7" s="435"/>
      <c r="Q7" s="137"/>
      <c r="R7" s="137"/>
      <c r="S7" s="137"/>
      <c r="T7" s="137"/>
    </row>
    <row r="8" spans="1:20" s="113" customFormat="1" ht="28.8" x14ac:dyDescent="0.3">
      <c r="A8" s="109" t="s">
        <v>131</v>
      </c>
      <c r="B8" s="153" t="s">
        <v>132</v>
      </c>
      <c r="C8" s="153" t="s">
        <v>133</v>
      </c>
      <c r="D8" s="186" t="s">
        <v>134</v>
      </c>
      <c r="E8" s="124" t="s">
        <v>135</v>
      </c>
      <c r="F8" s="111" t="s">
        <v>136</v>
      </c>
      <c r="G8" s="111" t="s">
        <v>137</v>
      </c>
      <c r="H8" s="112"/>
      <c r="I8" s="109" t="s">
        <v>131</v>
      </c>
      <c r="J8" s="153" t="s">
        <v>132</v>
      </c>
      <c r="K8" s="153" t="s">
        <v>133</v>
      </c>
      <c r="L8" s="186" t="s">
        <v>134</v>
      </c>
      <c r="M8" s="124" t="s">
        <v>135</v>
      </c>
      <c r="N8" s="111" t="s">
        <v>136</v>
      </c>
      <c r="O8" s="111" t="s">
        <v>137</v>
      </c>
      <c r="Q8" s="114"/>
      <c r="R8" s="115"/>
      <c r="S8" s="115"/>
      <c r="T8" s="115"/>
    </row>
    <row r="9" spans="1:20" x14ac:dyDescent="0.3">
      <c r="A9" s="120" t="s">
        <v>138</v>
      </c>
      <c r="B9" s="68"/>
      <c r="C9" s="68"/>
      <c r="D9" s="117">
        <v>411100.9</v>
      </c>
      <c r="E9" s="120" t="s">
        <v>139</v>
      </c>
      <c r="F9" s="67"/>
      <c r="G9" s="76" t="s">
        <v>1206</v>
      </c>
      <c r="H9" s="206"/>
      <c r="I9" s="120" t="s">
        <v>138</v>
      </c>
      <c r="J9" s="68"/>
      <c r="K9" s="68"/>
      <c r="L9" s="117">
        <v>420100.9</v>
      </c>
      <c r="M9" s="121" t="s">
        <v>1147</v>
      </c>
      <c r="N9" s="67"/>
      <c r="O9" s="76" t="s">
        <v>1207</v>
      </c>
      <c r="P9" s="137"/>
      <c r="Q9" s="137"/>
      <c r="R9" s="137"/>
      <c r="S9" s="137"/>
      <c r="T9" s="137"/>
    </row>
    <row r="10" spans="1:20" ht="15" customHeight="1" x14ac:dyDescent="0.3">
      <c r="A10" s="120" t="s">
        <v>138</v>
      </c>
      <c r="B10" s="68"/>
      <c r="C10" s="68"/>
      <c r="D10" s="117">
        <v>411200.9</v>
      </c>
      <c r="E10" s="120" t="s">
        <v>139</v>
      </c>
      <c r="F10" s="67"/>
      <c r="G10" s="76" t="s">
        <v>1208</v>
      </c>
      <c r="H10" s="206"/>
      <c r="I10" s="120" t="s">
        <v>138</v>
      </c>
      <c r="J10" s="102"/>
      <c r="K10" s="102"/>
      <c r="L10" s="118">
        <v>420100.435</v>
      </c>
      <c r="M10" s="121" t="s">
        <v>1147</v>
      </c>
      <c r="N10" s="103"/>
      <c r="O10" s="76" t="s">
        <v>1209</v>
      </c>
      <c r="P10" s="137"/>
      <c r="Q10" s="137"/>
      <c r="R10" s="137"/>
      <c r="S10" s="137"/>
      <c r="T10" s="137"/>
    </row>
    <row r="11" spans="1:20" ht="15" customHeight="1" x14ac:dyDescent="0.3">
      <c r="A11" s="211"/>
      <c r="B11" s="211"/>
      <c r="C11" s="159" t="s">
        <v>138</v>
      </c>
      <c r="D11" s="179">
        <v>411400.01</v>
      </c>
      <c r="E11" s="219" t="s">
        <v>139</v>
      </c>
      <c r="F11" s="211"/>
      <c r="G11" s="176" t="s">
        <v>1210</v>
      </c>
      <c r="H11" s="206"/>
      <c r="I11" s="206"/>
      <c r="J11" s="206"/>
      <c r="K11" s="206"/>
      <c r="L11" s="206"/>
      <c r="M11" s="206"/>
      <c r="N11" s="206"/>
      <c r="O11" s="206"/>
      <c r="P11" s="137"/>
      <c r="Q11" s="137"/>
      <c r="R11" s="137"/>
      <c r="S11" s="137"/>
      <c r="T11" s="137"/>
    </row>
    <row r="12" spans="1:20" ht="15" customHeight="1" x14ac:dyDescent="0.3">
      <c r="A12" s="158"/>
      <c r="B12" s="159" t="s">
        <v>138</v>
      </c>
      <c r="C12" s="175"/>
      <c r="D12" s="160">
        <v>411400.01199999999</v>
      </c>
      <c r="E12" s="219" t="s">
        <v>139</v>
      </c>
      <c r="F12" s="158"/>
      <c r="G12" s="161" t="s">
        <v>1211</v>
      </c>
      <c r="H12" s="206"/>
      <c r="I12" s="206"/>
      <c r="J12" s="206"/>
      <c r="K12" s="206"/>
      <c r="L12" s="206"/>
      <c r="M12" s="206"/>
      <c r="N12" s="206"/>
      <c r="O12" s="206"/>
      <c r="P12" s="137"/>
      <c r="Q12" s="137"/>
      <c r="R12" s="137"/>
      <c r="S12" s="137"/>
      <c r="T12" s="137"/>
    </row>
    <row r="13" spans="1:20" ht="15" customHeight="1" x14ac:dyDescent="0.3">
      <c r="A13" s="158"/>
      <c r="B13" s="159" t="s">
        <v>138</v>
      </c>
      <c r="C13" s="175"/>
      <c r="D13" s="160">
        <v>411400.01299999998</v>
      </c>
      <c r="E13" s="219" t="s">
        <v>139</v>
      </c>
      <c r="F13" s="158"/>
      <c r="G13" s="161" t="s">
        <v>1212</v>
      </c>
      <c r="H13" s="206"/>
      <c r="I13" s="206"/>
      <c r="J13" s="206"/>
      <c r="K13" s="206"/>
      <c r="L13" s="206"/>
      <c r="M13" s="206"/>
      <c r="N13" s="206"/>
      <c r="O13" s="206"/>
      <c r="P13" s="137"/>
      <c r="Q13" s="137"/>
      <c r="R13" s="137"/>
      <c r="S13" s="137"/>
      <c r="T13" s="137"/>
    </row>
    <row r="14" spans="1:20" x14ac:dyDescent="0.3">
      <c r="A14" s="158"/>
      <c r="B14" s="159" t="s">
        <v>138</v>
      </c>
      <c r="C14" s="175"/>
      <c r="D14" s="160">
        <v>411400.02</v>
      </c>
      <c r="E14" s="219" t="s">
        <v>139</v>
      </c>
      <c r="F14" s="158"/>
      <c r="G14" s="161" t="s">
        <v>1213</v>
      </c>
      <c r="H14" s="206"/>
      <c r="I14" s="206"/>
      <c r="J14" s="206"/>
      <c r="K14" s="206"/>
      <c r="L14" s="206"/>
      <c r="M14" s="206"/>
      <c r="N14" s="206"/>
      <c r="O14" s="206"/>
      <c r="P14" s="137"/>
      <c r="Q14" s="137"/>
      <c r="R14" s="137"/>
      <c r="S14" s="137"/>
      <c r="T14" s="137"/>
    </row>
    <row r="15" spans="1:20" ht="28.8" x14ac:dyDescent="0.3">
      <c r="A15" s="158"/>
      <c r="B15" s="159" t="s">
        <v>138</v>
      </c>
      <c r="C15" s="175"/>
      <c r="D15" s="160">
        <v>411400.02100000001</v>
      </c>
      <c r="E15" s="219" t="s">
        <v>139</v>
      </c>
      <c r="F15" s="158"/>
      <c r="G15" s="161" t="s">
        <v>1214</v>
      </c>
      <c r="H15" s="206"/>
      <c r="I15" s="206"/>
      <c r="J15" s="206"/>
      <c r="K15" s="206"/>
      <c r="L15" s="206"/>
      <c r="M15" s="206"/>
      <c r="N15" s="206"/>
      <c r="O15" s="206"/>
      <c r="P15" s="137"/>
      <c r="Q15" s="137"/>
      <c r="R15" s="137"/>
      <c r="S15" s="137"/>
      <c r="T15" s="137"/>
    </row>
    <row r="16" spans="1:20" x14ac:dyDescent="0.3">
      <c r="A16" s="120" t="s">
        <v>138</v>
      </c>
      <c r="B16" s="68"/>
      <c r="C16" s="68"/>
      <c r="D16" s="117">
        <v>411400.9</v>
      </c>
      <c r="E16" s="120" t="s">
        <v>139</v>
      </c>
      <c r="F16" s="67"/>
      <c r="G16" s="76" t="s">
        <v>1215</v>
      </c>
      <c r="H16" s="206"/>
      <c r="I16" s="137"/>
      <c r="J16" s="43" t="s">
        <v>1216</v>
      </c>
      <c r="K16" s="43"/>
      <c r="L16" s="206"/>
      <c r="M16" s="206"/>
      <c r="N16" s="206"/>
      <c r="O16" s="206"/>
      <c r="P16" s="137"/>
      <c r="Q16" s="137"/>
      <c r="R16" s="137"/>
      <c r="S16" s="137"/>
      <c r="T16" s="137"/>
    </row>
    <row r="17" spans="1:16" x14ac:dyDescent="0.3">
      <c r="A17" s="158"/>
      <c r="B17" s="159" t="s">
        <v>138</v>
      </c>
      <c r="C17" s="175"/>
      <c r="D17" s="160">
        <v>411400.99040000001</v>
      </c>
      <c r="E17" s="219" t="s">
        <v>139</v>
      </c>
      <c r="F17" s="158"/>
      <c r="G17" s="161" t="s">
        <v>1217</v>
      </c>
      <c r="H17" s="206"/>
      <c r="I17" s="137"/>
      <c r="J17" s="206"/>
      <c r="K17" s="206"/>
      <c r="L17" s="206"/>
      <c r="M17" s="206"/>
      <c r="N17" s="206"/>
      <c r="O17" s="206"/>
      <c r="P17" s="137"/>
    </row>
    <row r="18" spans="1:16" x14ac:dyDescent="0.3">
      <c r="A18" s="158"/>
      <c r="B18" s="159" t="s">
        <v>138</v>
      </c>
      <c r="C18" s="175"/>
      <c r="D18" s="160">
        <v>411400.99070000002</v>
      </c>
      <c r="E18" s="219" t="s">
        <v>139</v>
      </c>
      <c r="F18" s="158"/>
      <c r="G18" s="161" t="s">
        <v>1218</v>
      </c>
      <c r="H18" s="206"/>
      <c r="I18" s="137"/>
      <c r="J18" s="206"/>
      <c r="K18" s="206"/>
      <c r="L18" s="58">
        <f>SUM(F9:F187)</f>
        <v>0</v>
      </c>
      <c r="M18" s="58"/>
      <c r="N18" s="137"/>
      <c r="O18" s="140" t="s">
        <v>1205</v>
      </c>
      <c r="P18" s="137"/>
    </row>
    <row r="19" spans="1:16" x14ac:dyDescent="0.3">
      <c r="A19" s="120" t="s">
        <v>138</v>
      </c>
      <c r="B19" s="68"/>
      <c r="C19" s="68"/>
      <c r="D19" s="117">
        <v>411500.9</v>
      </c>
      <c r="E19" s="120" t="s">
        <v>139</v>
      </c>
      <c r="F19" s="67"/>
      <c r="G19" s="76" t="s">
        <v>1219</v>
      </c>
      <c r="H19" s="206"/>
      <c r="I19" s="137"/>
      <c r="J19" s="206"/>
      <c r="K19" s="206"/>
      <c r="L19" s="58">
        <f>SUM(N9:N10)</f>
        <v>0</v>
      </c>
      <c r="M19" s="58"/>
      <c r="N19" s="137"/>
      <c r="O19" s="140" t="s">
        <v>1187</v>
      </c>
      <c r="P19" s="137"/>
    </row>
    <row r="20" spans="1:16" ht="15" thickBot="1" x14ac:dyDescent="0.35">
      <c r="A20" s="120" t="s">
        <v>138</v>
      </c>
      <c r="B20" s="68"/>
      <c r="C20" s="68"/>
      <c r="D20" s="117">
        <v>411700.9</v>
      </c>
      <c r="E20" s="120" t="s">
        <v>139</v>
      </c>
      <c r="F20" s="67"/>
      <c r="G20" s="76" t="s">
        <v>1220</v>
      </c>
      <c r="H20" s="206"/>
      <c r="I20" s="137"/>
      <c r="J20" s="206"/>
      <c r="K20" s="206"/>
      <c r="L20" s="59">
        <f>L18-L19</f>
        <v>0</v>
      </c>
      <c r="M20" s="83"/>
      <c r="N20" s="137"/>
      <c r="O20" s="140" t="s">
        <v>657</v>
      </c>
      <c r="P20" s="137"/>
    </row>
    <row r="21" spans="1:16" ht="15" thickTop="1" x14ac:dyDescent="0.3">
      <c r="A21" s="120" t="s">
        <v>138</v>
      </c>
      <c r="B21" s="68"/>
      <c r="C21" s="68"/>
      <c r="D21" s="130">
        <v>411800.9</v>
      </c>
      <c r="E21" s="120" t="s">
        <v>139</v>
      </c>
      <c r="F21" s="131"/>
      <c r="G21" s="132" t="s">
        <v>1221</v>
      </c>
      <c r="H21" s="206"/>
      <c r="I21" s="137"/>
      <c r="J21" s="206"/>
      <c r="K21" s="206"/>
      <c r="L21" s="206"/>
      <c r="M21" s="206"/>
      <c r="N21" s="206"/>
      <c r="O21" s="137"/>
      <c r="P21" s="137"/>
    </row>
    <row r="22" spans="1:16" x14ac:dyDescent="0.3">
      <c r="A22" s="158"/>
      <c r="B22" s="159" t="s">
        <v>138</v>
      </c>
      <c r="C22" s="175"/>
      <c r="D22" s="160">
        <v>411900</v>
      </c>
      <c r="E22" s="219" t="s">
        <v>139</v>
      </c>
      <c r="F22" s="158"/>
      <c r="G22" s="161" t="s">
        <v>1222</v>
      </c>
      <c r="H22" s="206"/>
      <c r="I22" s="137"/>
      <c r="J22" s="4" t="s">
        <v>13</v>
      </c>
      <c r="K22" s="136"/>
      <c r="L22" s="155"/>
      <c r="M22" s="140"/>
      <c r="N22" s="206"/>
      <c r="O22" s="206"/>
      <c r="P22" s="137"/>
    </row>
    <row r="23" spans="1:16" x14ac:dyDescent="0.3">
      <c r="A23" s="158"/>
      <c r="B23" s="159" t="s">
        <v>138</v>
      </c>
      <c r="C23" s="175"/>
      <c r="D23" s="160">
        <v>411900.0001</v>
      </c>
      <c r="E23" s="219" t="s">
        <v>139</v>
      </c>
      <c r="F23" s="158"/>
      <c r="G23" s="161" t="s">
        <v>1223</v>
      </c>
      <c r="H23" s="206"/>
      <c r="I23" s="137"/>
      <c r="J23" s="4" t="s">
        <v>661</v>
      </c>
      <c r="K23" s="136"/>
      <c r="L23" s="155"/>
      <c r="M23" s="140"/>
      <c r="N23" s="206"/>
      <c r="O23" s="206"/>
      <c r="P23" s="137"/>
    </row>
    <row r="24" spans="1:16" x14ac:dyDescent="0.3">
      <c r="A24" s="158"/>
      <c r="B24" s="159" t="s">
        <v>138</v>
      </c>
      <c r="C24" s="175"/>
      <c r="D24" s="160">
        <v>411900.01</v>
      </c>
      <c r="E24" s="219" t="s">
        <v>139</v>
      </c>
      <c r="F24" s="158"/>
      <c r="G24" s="161" t="s">
        <v>1224</v>
      </c>
      <c r="H24" s="206"/>
      <c r="I24" s="137"/>
      <c r="J24" s="4" t="s">
        <v>15</v>
      </c>
      <c r="K24" s="136"/>
      <c r="L24" s="155"/>
      <c r="M24" s="140"/>
      <c r="N24" s="206"/>
      <c r="O24" s="206"/>
      <c r="P24" s="137"/>
    </row>
    <row r="25" spans="1:16" x14ac:dyDescent="0.3">
      <c r="A25" s="158"/>
      <c r="B25" s="159" t="s">
        <v>138</v>
      </c>
      <c r="C25" s="175"/>
      <c r="D25" s="160">
        <v>411900.01199999999</v>
      </c>
      <c r="E25" s="219" t="s">
        <v>139</v>
      </c>
      <c r="F25" s="158"/>
      <c r="G25" s="161" t="s">
        <v>1225</v>
      </c>
      <c r="H25" s="206"/>
      <c r="I25" s="137"/>
      <c r="J25" s="4" t="s">
        <v>8</v>
      </c>
      <c r="K25" s="4" t="s">
        <v>664</v>
      </c>
      <c r="L25" s="155"/>
      <c r="M25" s="140"/>
      <c r="N25" s="206"/>
      <c r="O25" s="206"/>
      <c r="P25" s="137"/>
    </row>
    <row r="26" spans="1:16" x14ac:dyDescent="0.3">
      <c r="A26" s="158"/>
      <c r="B26" s="159" t="s">
        <v>138</v>
      </c>
      <c r="C26" s="175"/>
      <c r="D26" s="160">
        <v>411900.01299999998</v>
      </c>
      <c r="E26" s="219" t="s">
        <v>139</v>
      </c>
      <c r="F26" s="158"/>
      <c r="G26" s="161" t="s">
        <v>1226</v>
      </c>
      <c r="H26" s="206"/>
      <c r="I26" s="137"/>
      <c r="J26" s="136"/>
      <c r="K26" s="4" t="s">
        <v>17</v>
      </c>
      <c r="L26" s="155"/>
      <c r="M26" s="140"/>
      <c r="N26" s="206"/>
      <c r="O26" s="206"/>
      <c r="P26" s="137"/>
    </row>
    <row r="27" spans="1:16" x14ac:dyDescent="0.3">
      <c r="A27" s="158"/>
      <c r="B27" s="159" t="s">
        <v>138</v>
      </c>
      <c r="C27" s="175"/>
      <c r="D27" s="160">
        <v>411900.02</v>
      </c>
      <c r="E27" s="219" t="s">
        <v>139</v>
      </c>
      <c r="F27" s="158"/>
      <c r="G27" s="161" t="s">
        <v>1227</v>
      </c>
      <c r="H27" s="206"/>
      <c r="I27" s="137"/>
      <c r="J27" s="4" t="s">
        <v>669</v>
      </c>
      <c r="K27" s="136"/>
      <c r="L27" s="155"/>
      <c r="M27" s="140"/>
      <c r="N27" s="206"/>
      <c r="O27" s="206"/>
      <c r="P27" s="137"/>
    </row>
    <row r="28" spans="1:16" x14ac:dyDescent="0.3">
      <c r="A28" s="158"/>
      <c r="B28" s="159" t="s">
        <v>138</v>
      </c>
      <c r="C28" s="175"/>
      <c r="D28" s="160">
        <v>411900.02100000001</v>
      </c>
      <c r="E28" s="219" t="s">
        <v>139</v>
      </c>
      <c r="F28" s="158"/>
      <c r="G28" s="161" t="s">
        <v>1228</v>
      </c>
      <c r="H28" s="206"/>
      <c r="I28" s="137"/>
      <c r="J28" s="4" t="s">
        <v>672</v>
      </c>
      <c r="K28" s="136"/>
      <c r="L28" s="106"/>
      <c r="M28" s="136"/>
      <c r="N28" s="206"/>
      <c r="O28" s="206"/>
      <c r="P28" s="137"/>
    </row>
    <row r="29" spans="1:16" x14ac:dyDescent="0.3">
      <c r="A29" s="120" t="s">
        <v>138</v>
      </c>
      <c r="B29" s="68"/>
      <c r="C29" s="68"/>
      <c r="D29" s="130">
        <v>411900.06</v>
      </c>
      <c r="E29" s="120" t="s">
        <v>139</v>
      </c>
      <c r="F29" s="131"/>
      <c r="G29" s="132" t="s">
        <v>1229</v>
      </c>
      <c r="H29" s="206"/>
      <c r="I29" s="206"/>
      <c r="J29" s="136"/>
      <c r="K29" s="4" t="s">
        <v>674</v>
      </c>
      <c r="L29" s="155"/>
      <c r="M29" s="140"/>
      <c r="N29" s="206"/>
      <c r="O29" s="206"/>
      <c r="P29" s="137"/>
    </row>
    <row r="30" spans="1:16" x14ac:dyDescent="0.3">
      <c r="A30" s="211"/>
      <c r="B30" s="159" t="s">
        <v>138</v>
      </c>
      <c r="C30" s="175"/>
      <c r="D30" s="160">
        <v>411900.66690000001</v>
      </c>
      <c r="E30" s="219" t="s">
        <v>139</v>
      </c>
      <c r="F30" s="211"/>
      <c r="G30" s="161" t="s">
        <v>1230</v>
      </c>
      <c r="H30" s="206"/>
      <c r="I30" s="206"/>
      <c r="J30" s="4" t="s">
        <v>676</v>
      </c>
      <c r="K30" s="136"/>
      <c r="L30" s="155"/>
      <c r="M30" s="140"/>
      <c r="N30" s="206"/>
      <c r="O30" s="206"/>
      <c r="P30" s="137"/>
    </row>
    <row r="31" spans="1:16" ht="28.8" x14ac:dyDescent="0.3">
      <c r="A31" s="120" t="s">
        <v>138</v>
      </c>
      <c r="B31" s="68"/>
      <c r="C31" s="68"/>
      <c r="D31" s="130">
        <v>411900.71120000002</v>
      </c>
      <c r="E31" s="120" t="s">
        <v>139</v>
      </c>
      <c r="F31" s="131"/>
      <c r="G31" s="133" t="s">
        <v>1231</v>
      </c>
      <c r="H31" s="206"/>
      <c r="I31" s="206"/>
      <c r="J31" s="206"/>
      <c r="K31" s="206"/>
      <c r="L31" s="206"/>
      <c r="M31" s="206"/>
      <c r="N31" s="206"/>
      <c r="O31" s="206"/>
      <c r="P31" s="137"/>
    </row>
    <row r="32" spans="1:16" ht="28.8" x14ac:dyDescent="0.3">
      <c r="A32" s="120" t="s">
        <v>138</v>
      </c>
      <c r="B32" s="68"/>
      <c r="C32" s="68"/>
      <c r="D32" s="130">
        <v>411900.71130000002</v>
      </c>
      <c r="E32" s="120" t="s">
        <v>139</v>
      </c>
      <c r="F32" s="131"/>
      <c r="G32" s="133" t="s">
        <v>1232</v>
      </c>
      <c r="H32" s="206"/>
      <c r="I32" s="206"/>
      <c r="J32" s="206"/>
      <c r="K32" s="206"/>
      <c r="L32" s="206"/>
      <c r="M32" s="206"/>
      <c r="N32" s="206"/>
      <c r="O32" s="206"/>
      <c r="P32" s="137"/>
    </row>
    <row r="33" spans="1:16" x14ac:dyDescent="0.3">
      <c r="A33" s="120" t="s">
        <v>138</v>
      </c>
      <c r="B33" s="68"/>
      <c r="C33" s="68"/>
      <c r="D33" s="130">
        <v>411900.71220000001</v>
      </c>
      <c r="E33" s="120" t="s">
        <v>139</v>
      </c>
      <c r="F33" s="131"/>
      <c r="G33" s="133" t="s">
        <v>1233</v>
      </c>
      <c r="H33" s="206"/>
      <c r="I33" s="206"/>
      <c r="J33" s="206"/>
      <c r="K33" s="206"/>
      <c r="L33" s="206"/>
      <c r="M33" s="206"/>
      <c r="N33" s="206"/>
      <c r="O33" s="206"/>
      <c r="P33" s="137"/>
    </row>
    <row r="34" spans="1:16" x14ac:dyDescent="0.3">
      <c r="A34" s="120" t="s">
        <v>138</v>
      </c>
      <c r="B34" s="68"/>
      <c r="C34" s="68"/>
      <c r="D34" s="130">
        <v>411900.71230000001</v>
      </c>
      <c r="E34" s="120" t="s">
        <v>139</v>
      </c>
      <c r="F34" s="131"/>
      <c r="G34" s="133" t="s">
        <v>1234</v>
      </c>
      <c r="H34" s="206"/>
      <c r="I34" s="206"/>
      <c r="J34" s="206"/>
      <c r="K34" s="206"/>
      <c r="L34" s="206"/>
      <c r="M34" s="206"/>
      <c r="N34" s="206"/>
      <c r="O34" s="206"/>
      <c r="P34" s="137"/>
    </row>
    <row r="35" spans="1:16" x14ac:dyDescent="0.3">
      <c r="A35" s="120" t="s">
        <v>138</v>
      </c>
      <c r="B35" s="68"/>
      <c r="C35" s="68"/>
      <c r="D35" s="130">
        <v>411900.7132</v>
      </c>
      <c r="E35" s="120" t="s">
        <v>139</v>
      </c>
      <c r="F35" s="131"/>
      <c r="G35" s="133" t="s">
        <v>1235</v>
      </c>
      <c r="H35" s="206"/>
      <c r="I35" s="206"/>
      <c r="J35" s="206"/>
      <c r="K35" s="206"/>
      <c r="L35" s="206"/>
      <c r="M35" s="206"/>
      <c r="N35" s="206"/>
      <c r="O35" s="206"/>
      <c r="P35" s="137"/>
    </row>
    <row r="36" spans="1:16" x14ac:dyDescent="0.3">
      <c r="A36" s="120" t="s">
        <v>138</v>
      </c>
      <c r="B36" s="68"/>
      <c r="C36" s="68"/>
      <c r="D36" s="130">
        <v>411900.7133</v>
      </c>
      <c r="E36" s="120" t="s">
        <v>139</v>
      </c>
      <c r="F36" s="131"/>
      <c r="G36" s="133" t="s">
        <v>1236</v>
      </c>
      <c r="H36" s="206"/>
      <c r="I36" s="206"/>
      <c r="J36" s="206"/>
      <c r="K36" s="206"/>
      <c r="L36" s="206"/>
      <c r="M36" s="206"/>
      <c r="N36" s="206"/>
      <c r="O36" s="206"/>
      <c r="P36" s="137"/>
    </row>
    <row r="37" spans="1:16" s="137" customFormat="1" x14ac:dyDescent="0.3">
      <c r="A37" s="120" t="s">
        <v>138</v>
      </c>
      <c r="B37" s="68"/>
      <c r="C37" s="68"/>
      <c r="D37" s="130">
        <v>411900.71340000001</v>
      </c>
      <c r="E37" s="120" t="s">
        <v>139</v>
      </c>
      <c r="F37" s="131"/>
      <c r="G37" s="133" t="s">
        <v>1237</v>
      </c>
      <c r="H37" s="206"/>
      <c r="I37" s="206"/>
      <c r="J37" s="206"/>
      <c r="K37" s="206"/>
      <c r="L37" s="206"/>
      <c r="M37" s="206"/>
      <c r="N37" s="206"/>
      <c r="O37" s="206"/>
    </row>
    <row r="38" spans="1:16" ht="15" customHeight="1" x14ac:dyDescent="0.3">
      <c r="A38" s="120" t="s">
        <v>138</v>
      </c>
      <c r="B38" s="68"/>
      <c r="C38" s="68"/>
      <c r="D38" s="130">
        <v>411900.9</v>
      </c>
      <c r="E38" s="120" t="s">
        <v>139</v>
      </c>
      <c r="F38" s="131"/>
      <c r="G38" s="132" t="s">
        <v>1238</v>
      </c>
      <c r="H38" s="206"/>
      <c r="I38" s="206"/>
      <c r="J38" s="206"/>
      <c r="K38" s="206"/>
      <c r="L38" s="206"/>
      <c r="M38" s="206"/>
      <c r="N38" s="206"/>
      <c r="O38" s="206"/>
      <c r="P38" s="137"/>
    </row>
    <row r="39" spans="1:16" x14ac:dyDescent="0.3">
      <c r="A39" s="211"/>
      <c r="B39" s="159" t="s">
        <v>138</v>
      </c>
      <c r="C39" s="175"/>
      <c r="D39" s="160">
        <v>411900.9901</v>
      </c>
      <c r="E39" s="219" t="s">
        <v>139</v>
      </c>
      <c r="F39" s="211"/>
      <c r="G39" s="161" t="s">
        <v>1239</v>
      </c>
      <c r="H39" s="206"/>
      <c r="I39" s="206"/>
      <c r="J39" s="206"/>
      <c r="K39" s="206"/>
      <c r="L39" s="206"/>
      <c r="M39" s="206"/>
      <c r="N39" s="206"/>
      <c r="O39" s="206"/>
      <c r="P39" s="137"/>
    </row>
    <row r="40" spans="1:16" x14ac:dyDescent="0.3">
      <c r="A40" s="211"/>
      <c r="B40" s="159" t="s">
        <v>138</v>
      </c>
      <c r="C40" s="175"/>
      <c r="D40" s="160">
        <v>411900.9902</v>
      </c>
      <c r="E40" s="219" t="s">
        <v>139</v>
      </c>
      <c r="F40" s="211"/>
      <c r="G40" s="161" t="s">
        <v>1240</v>
      </c>
      <c r="H40" s="206"/>
      <c r="I40" s="206"/>
      <c r="J40" s="206"/>
      <c r="K40" s="206"/>
      <c r="L40" s="206"/>
      <c r="M40" s="206"/>
      <c r="N40" s="206"/>
      <c r="O40" s="206"/>
      <c r="P40" s="137"/>
    </row>
    <row r="41" spans="1:16" x14ac:dyDescent="0.3">
      <c r="A41" s="211"/>
      <c r="B41" s="159" t="s">
        <v>138</v>
      </c>
      <c r="C41" s="175"/>
      <c r="D41" s="160">
        <v>411900.9903</v>
      </c>
      <c r="E41" s="219" t="s">
        <v>139</v>
      </c>
      <c r="F41" s="211"/>
      <c r="G41" s="161" t="s">
        <v>1241</v>
      </c>
      <c r="H41" s="206"/>
      <c r="I41" s="206"/>
      <c r="J41" s="206"/>
      <c r="K41" s="206"/>
      <c r="L41" s="206"/>
      <c r="M41" s="206"/>
      <c r="N41" s="206"/>
      <c r="O41" s="206"/>
      <c r="P41" s="137"/>
    </row>
    <row r="42" spans="1:16" x14ac:dyDescent="0.3">
      <c r="A42" s="211"/>
      <c r="B42" s="159" t="s">
        <v>138</v>
      </c>
      <c r="C42" s="175"/>
      <c r="D42" s="160">
        <v>411900.99040000001</v>
      </c>
      <c r="E42" s="219" t="s">
        <v>139</v>
      </c>
      <c r="F42" s="211"/>
      <c r="G42" s="161" t="s">
        <v>1242</v>
      </c>
      <c r="H42" s="206"/>
      <c r="I42" s="206"/>
      <c r="J42" s="206"/>
      <c r="K42" s="206"/>
      <c r="L42" s="206"/>
      <c r="M42" s="206"/>
      <c r="N42" s="206"/>
      <c r="O42" s="206"/>
      <c r="P42" s="137"/>
    </row>
    <row r="43" spans="1:16" x14ac:dyDescent="0.3">
      <c r="A43" s="211"/>
      <c r="B43" s="159" t="s">
        <v>138</v>
      </c>
      <c r="C43" s="175"/>
      <c r="D43" s="160">
        <v>411900.99050000001</v>
      </c>
      <c r="E43" s="219" t="s">
        <v>139</v>
      </c>
      <c r="F43" s="211"/>
      <c r="G43" s="161" t="s">
        <v>1243</v>
      </c>
      <c r="H43" s="206"/>
      <c r="I43" s="206"/>
      <c r="J43" s="206"/>
      <c r="K43" s="206"/>
      <c r="L43" s="206"/>
      <c r="M43" s="206"/>
      <c r="N43" s="206"/>
      <c r="O43" s="206"/>
      <c r="P43" s="137"/>
    </row>
    <row r="44" spans="1:16" x14ac:dyDescent="0.3">
      <c r="A44" s="211"/>
      <c r="B44" s="159" t="s">
        <v>138</v>
      </c>
      <c r="C44" s="175"/>
      <c r="D44" s="160">
        <v>411900.99060000002</v>
      </c>
      <c r="E44" s="219" t="s">
        <v>139</v>
      </c>
      <c r="F44" s="211"/>
      <c r="G44" s="161" t="s">
        <v>1244</v>
      </c>
      <c r="H44" s="206"/>
      <c r="I44" s="206"/>
      <c r="J44" s="206"/>
      <c r="K44" s="206"/>
      <c r="L44" s="206"/>
      <c r="M44" s="206"/>
      <c r="N44" s="206"/>
      <c r="O44" s="206"/>
      <c r="P44" s="137"/>
    </row>
    <row r="45" spans="1:16" x14ac:dyDescent="0.3">
      <c r="A45" s="211"/>
      <c r="B45" s="159" t="s">
        <v>138</v>
      </c>
      <c r="C45" s="175"/>
      <c r="D45" s="160">
        <v>411900.99070000002</v>
      </c>
      <c r="E45" s="219" t="s">
        <v>139</v>
      </c>
      <c r="F45" s="211"/>
      <c r="G45" s="161" t="s">
        <v>1218</v>
      </c>
      <c r="H45" s="206"/>
      <c r="I45" s="206"/>
      <c r="J45" s="206"/>
      <c r="K45" s="206"/>
      <c r="L45" s="206"/>
      <c r="M45" s="206"/>
      <c r="N45" s="206"/>
      <c r="O45" s="206"/>
      <c r="P45" s="137"/>
    </row>
    <row r="46" spans="1:16" x14ac:dyDescent="0.3">
      <c r="A46" s="211"/>
      <c r="B46" s="159" t="s">
        <v>138</v>
      </c>
      <c r="C46" s="175"/>
      <c r="D46" s="160">
        <v>411900.99080000003</v>
      </c>
      <c r="E46" s="219" t="s">
        <v>139</v>
      </c>
      <c r="F46" s="211"/>
      <c r="G46" s="161" t="s">
        <v>1245</v>
      </c>
      <c r="H46" s="206"/>
      <c r="I46" s="206"/>
      <c r="J46" s="206"/>
      <c r="K46" s="206"/>
      <c r="L46" s="206"/>
      <c r="M46" s="206"/>
      <c r="N46" s="206"/>
      <c r="O46" s="206"/>
      <c r="P46" s="137"/>
    </row>
    <row r="47" spans="1:16" x14ac:dyDescent="0.3">
      <c r="A47" s="211"/>
      <c r="B47" s="159" t="s">
        <v>138</v>
      </c>
      <c r="C47" s="175"/>
      <c r="D47" s="160">
        <v>411900.99089999998</v>
      </c>
      <c r="E47" s="219" t="s">
        <v>139</v>
      </c>
      <c r="F47" s="211"/>
      <c r="G47" s="161" t="s">
        <v>1246</v>
      </c>
      <c r="H47" s="206"/>
      <c r="I47" s="206"/>
      <c r="J47" s="206"/>
      <c r="K47" s="206"/>
      <c r="L47" s="206"/>
      <c r="M47" s="206"/>
      <c r="N47" s="206"/>
      <c r="O47" s="206"/>
      <c r="P47" s="137"/>
    </row>
    <row r="48" spans="1:16" x14ac:dyDescent="0.3">
      <c r="A48" s="211"/>
      <c r="B48" s="159" t="s">
        <v>138</v>
      </c>
      <c r="C48" s="175"/>
      <c r="D48" s="160">
        <v>411900.99099999998</v>
      </c>
      <c r="E48" s="219" t="s">
        <v>139</v>
      </c>
      <c r="F48" s="211"/>
      <c r="G48" s="161" t="s">
        <v>1247</v>
      </c>
      <c r="H48" s="206"/>
      <c r="I48" s="206"/>
      <c r="J48" s="206"/>
      <c r="K48" s="206"/>
      <c r="L48" s="206"/>
      <c r="M48" s="206"/>
      <c r="N48" s="206"/>
      <c r="O48" s="206"/>
      <c r="P48" s="137"/>
    </row>
    <row r="49" spans="1:16" s="138" customFormat="1" x14ac:dyDescent="0.3">
      <c r="A49" s="120" t="s">
        <v>138</v>
      </c>
      <c r="B49" s="68"/>
      <c r="C49" s="68"/>
      <c r="D49" s="130">
        <v>411910.9</v>
      </c>
      <c r="E49" s="120" t="s">
        <v>139</v>
      </c>
      <c r="F49" s="331"/>
      <c r="G49" s="132" t="s">
        <v>1248</v>
      </c>
      <c r="H49" s="206"/>
      <c r="I49" s="206"/>
      <c r="J49" s="206"/>
      <c r="K49" s="206"/>
      <c r="L49" s="206"/>
      <c r="M49" s="206"/>
      <c r="N49" s="206"/>
      <c r="O49" s="206"/>
    </row>
    <row r="50" spans="1:16" s="138" customFormat="1" x14ac:dyDescent="0.3">
      <c r="A50" s="120" t="s">
        <v>138</v>
      </c>
      <c r="B50" s="68"/>
      <c r="C50" s="68"/>
      <c r="D50" s="130">
        <v>411912.9</v>
      </c>
      <c r="E50" s="120" t="s">
        <v>139</v>
      </c>
      <c r="F50" s="331"/>
      <c r="G50" s="132" t="s">
        <v>1249</v>
      </c>
      <c r="H50" s="206"/>
      <c r="I50" s="206"/>
      <c r="J50" s="206"/>
      <c r="K50" s="206"/>
      <c r="L50" s="206"/>
      <c r="M50" s="206"/>
      <c r="N50" s="206"/>
      <c r="O50" s="206"/>
    </row>
    <row r="51" spans="1:16" s="138" customFormat="1" x14ac:dyDescent="0.3">
      <c r="A51" s="120" t="s">
        <v>138</v>
      </c>
      <c r="B51" s="68"/>
      <c r="C51" s="68"/>
      <c r="D51" s="130">
        <v>411920.9</v>
      </c>
      <c r="E51" s="120" t="s">
        <v>139</v>
      </c>
      <c r="F51" s="331"/>
      <c r="G51" s="132" t="s">
        <v>1250</v>
      </c>
      <c r="H51" s="206"/>
      <c r="I51" s="206"/>
      <c r="J51" s="206"/>
      <c r="K51" s="206"/>
      <c r="L51" s="206"/>
      <c r="M51" s="206"/>
      <c r="N51" s="206"/>
      <c r="O51" s="206"/>
    </row>
    <row r="52" spans="1:16" x14ac:dyDescent="0.3">
      <c r="A52" s="120" t="s">
        <v>138</v>
      </c>
      <c r="B52" s="68"/>
      <c r="C52" s="68"/>
      <c r="D52" s="130">
        <v>412500.9</v>
      </c>
      <c r="E52" s="120" t="s">
        <v>139</v>
      </c>
      <c r="F52" s="131"/>
      <c r="G52" s="132" t="s">
        <v>1251</v>
      </c>
      <c r="H52" s="206"/>
      <c r="I52" s="206"/>
      <c r="J52" s="206"/>
      <c r="K52" s="206"/>
      <c r="L52" s="206"/>
      <c r="M52" s="206"/>
      <c r="N52" s="206"/>
      <c r="O52" s="206"/>
      <c r="P52" s="137"/>
    </row>
    <row r="53" spans="1:16" x14ac:dyDescent="0.3">
      <c r="A53" s="120" t="s">
        <v>138</v>
      </c>
      <c r="B53" s="68"/>
      <c r="C53" s="68"/>
      <c r="D53" s="130">
        <v>412800.9</v>
      </c>
      <c r="E53" s="120" t="s">
        <v>139</v>
      </c>
      <c r="F53" s="131"/>
      <c r="G53" s="132" t="s">
        <v>991</v>
      </c>
      <c r="H53" s="206"/>
      <c r="I53" s="206"/>
      <c r="J53" s="206"/>
      <c r="K53" s="206"/>
      <c r="L53" s="206"/>
      <c r="M53" s="206"/>
      <c r="N53" s="206"/>
      <c r="O53" s="206"/>
      <c r="P53" s="137"/>
    </row>
    <row r="54" spans="1:16" x14ac:dyDescent="0.3">
      <c r="A54" s="120" t="s">
        <v>138</v>
      </c>
      <c r="B54" s="68"/>
      <c r="C54" s="68"/>
      <c r="D54" s="130">
        <v>412900.9</v>
      </c>
      <c r="E54" s="120" t="s">
        <v>139</v>
      </c>
      <c r="F54" s="131"/>
      <c r="G54" s="132" t="s">
        <v>1252</v>
      </c>
      <c r="H54" s="206"/>
      <c r="I54" s="206"/>
      <c r="J54" s="206"/>
      <c r="K54" s="206"/>
      <c r="L54" s="206"/>
      <c r="M54" s="206"/>
      <c r="N54" s="206"/>
      <c r="O54" s="206"/>
      <c r="P54" s="137"/>
    </row>
    <row r="55" spans="1:16" x14ac:dyDescent="0.3">
      <c r="A55" s="120" t="s">
        <v>138</v>
      </c>
      <c r="B55" s="68"/>
      <c r="C55" s="68"/>
      <c r="D55" s="130">
        <v>413000.9</v>
      </c>
      <c r="E55" s="120" t="s">
        <v>139</v>
      </c>
      <c r="F55" s="131"/>
      <c r="G55" s="132" t="s">
        <v>992</v>
      </c>
      <c r="H55" s="206"/>
      <c r="I55" s="206"/>
      <c r="J55" s="206"/>
      <c r="K55" s="206"/>
      <c r="L55" s="206"/>
      <c r="M55" s="206"/>
      <c r="N55" s="206"/>
      <c r="O55" s="206"/>
      <c r="P55" s="137"/>
    </row>
    <row r="56" spans="1:16" x14ac:dyDescent="0.3">
      <c r="A56" s="120" t="s">
        <v>138</v>
      </c>
      <c r="B56" s="68"/>
      <c r="C56" s="68"/>
      <c r="D56" s="130">
        <v>413800.9</v>
      </c>
      <c r="E56" s="120" t="s">
        <v>139</v>
      </c>
      <c r="F56" s="131"/>
      <c r="G56" s="132" t="s">
        <v>1253</v>
      </c>
      <c r="H56" s="206"/>
      <c r="I56" s="206"/>
      <c r="J56" s="206"/>
      <c r="K56" s="206"/>
      <c r="L56" s="206"/>
      <c r="M56" s="206"/>
      <c r="N56" s="206"/>
      <c r="O56" s="206"/>
      <c r="P56" s="137"/>
    </row>
    <row r="57" spans="1:16" s="137" customFormat="1" x14ac:dyDescent="0.3">
      <c r="A57" s="120" t="s">
        <v>138</v>
      </c>
      <c r="B57" s="68"/>
      <c r="C57" s="68"/>
      <c r="D57" s="130">
        <v>413810.9</v>
      </c>
      <c r="E57" s="120" t="s">
        <v>139</v>
      </c>
      <c r="F57" s="131"/>
      <c r="G57" s="132" t="s">
        <v>1254</v>
      </c>
      <c r="H57" s="206"/>
      <c r="I57" s="206"/>
      <c r="J57" s="206"/>
      <c r="K57" s="206"/>
      <c r="L57" s="206"/>
      <c r="M57" s="206"/>
      <c r="N57" s="206"/>
      <c r="O57" s="206"/>
    </row>
    <row r="58" spans="1:16" x14ac:dyDescent="0.3">
      <c r="A58" s="120" t="s">
        <v>138</v>
      </c>
      <c r="B58" s="68"/>
      <c r="C58" s="68"/>
      <c r="D58" s="130">
        <v>414600.9</v>
      </c>
      <c r="E58" s="120" t="s">
        <v>139</v>
      </c>
      <c r="F58" s="131"/>
      <c r="G58" s="132" t="s">
        <v>1255</v>
      </c>
      <c r="H58" s="206"/>
      <c r="I58" s="206"/>
      <c r="J58" s="206"/>
      <c r="K58" s="206"/>
      <c r="L58" s="206"/>
      <c r="M58" s="206"/>
      <c r="N58" s="206"/>
      <c r="O58" s="206"/>
      <c r="P58" s="137"/>
    </row>
    <row r="59" spans="1:16" x14ac:dyDescent="0.3">
      <c r="A59" s="120" t="s">
        <v>138</v>
      </c>
      <c r="B59" s="68"/>
      <c r="C59" s="68"/>
      <c r="D59" s="130">
        <v>414700.9</v>
      </c>
      <c r="E59" s="120" t="s">
        <v>139</v>
      </c>
      <c r="F59" s="131"/>
      <c r="G59" s="132" t="s">
        <v>1256</v>
      </c>
      <c r="H59" s="206"/>
      <c r="I59" s="206"/>
      <c r="J59" s="206"/>
      <c r="K59" s="206"/>
      <c r="L59" s="206"/>
      <c r="M59" s="206"/>
      <c r="N59" s="206"/>
      <c r="O59" s="206"/>
      <c r="P59" s="137"/>
    </row>
    <row r="60" spans="1:16" x14ac:dyDescent="0.3">
      <c r="A60" s="120" t="s">
        <v>138</v>
      </c>
      <c r="B60" s="68"/>
      <c r="C60" s="68"/>
      <c r="D60" s="130">
        <v>414800.9</v>
      </c>
      <c r="E60" s="120" t="s">
        <v>139</v>
      </c>
      <c r="F60" s="131"/>
      <c r="G60" s="132" t="s">
        <v>1257</v>
      </c>
      <c r="H60" s="206"/>
      <c r="I60" s="206"/>
      <c r="J60" s="206"/>
      <c r="K60" s="206"/>
      <c r="L60" s="206"/>
      <c r="M60" s="206"/>
      <c r="N60" s="206"/>
      <c r="O60" s="206"/>
      <c r="P60" s="137"/>
    </row>
    <row r="61" spans="1:16" x14ac:dyDescent="0.3">
      <c r="A61" s="120" t="s">
        <v>138</v>
      </c>
      <c r="B61" s="68"/>
      <c r="C61" s="68"/>
      <c r="D61" s="130">
        <v>415000.9</v>
      </c>
      <c r="E61" s="120" t="s">
        <v>139</v>
      </c>
      <c r="F61" s="131"/>
      <c r="G61" s="132" t="s">
        <v>1258</v>
      </c>
      <c r="H61" s="206"/>
      <c r="I61" s="206"/>
      <c r="J61" s="206"/>
      <c r="K61" s="206"/>
      <c r="L61" s="206"/>
      <c r="M61" s="206"/>
      <c r="N61" s="206"/>
      <c r="O61" s="206"/>
      <c r="P61" s="137"/>
    </row>
    <row r="62" spans="1:16" x14ac:dyDescent="0.3">
      <c r="A62" s="120" t="s">
        <v>138</v>
      </c>
      <c r="B62" s="68"/>
      <c r="C62" s="68"/>
      <c r="D62" s="130">
        <v>415100.9</v>
      </c>
      <c r="E62" s="120" t="s">
        <v>139</v>
      </c>
      <c r="F62" s="131"/>
      <c r="G62" s="132" t="s">
        <v>1259</v>
      </c>
      <c r="H62" s="206"/>
      <c r="I62" s="206"/>
      <c r="J62" s="206"/>
      <c r="K62" s="206"/>
      <c r="L62" s="206"/>
      <c r="M62" s="206"/>
      <c r="N62" s="206"/>
      <c r="O62" s="206"/>
      <c r="P62" s="137"/>
    </row>
    <row r="63" spans="1:16" x14ac:dyDescent="0.3">
      <c r="A63" s="120" t="s">
        <v>138</v>
      </c>
      <c r="B63" s="68"/>
      <c r="C63" s="68"/>
      <c r="D63" s="130">
        <v>415200.9</v>
      </c>
      <c r="E63" s="120" t="s">
        <v>139</v>
      </c>
      <c r="F63" s="131"/>
      <c r="G63" s="132" t="s">
        <v>1260</v>
      </c>
      <c r="H63" s="206"/>
      <c r="I63" s="206"/>
      <c r="J63" s="206"/>
      <c r="K63" s="206"/>
      <c r="L63" s="206"/>
      <c r="M63" s="206"/>
      <c r="N63" s="206"/>
      <c r="O63" s="206"/>
      <c r="P63" s="137"/>
    </row>
    <row r="64" spans="1:16" x14ac:dyDescent="0.3">
      <c r="A64" s="120" t="s">
        <v>138</v>
      </c>
      <c r="B64" s="68"/>
      <c r="C64" s="68"/>
      <c r="D64" s="130">
        <v>416700.9</v>
      </c>
      <c r="E64" s="120" t="s">
        <v>139</v>
      </c>
      <c r="F64" s="131"/>
      <c r="G64" s="132" t="s">
        <v>1261</v>
      </c>
      <c r="H64" s="206"/>
      <c r="I64" s="206"/>
      <c r="J64" s="206"/>
      <c r="K64" s="206"/>
      <c r="L64" s="206"/>
      <c r="M64" s="206"/>
      <c r="N64" s="206"/>
      <c r="O64" s="206"/>
      <c r="P64" s="137"/>
    </row>
    <row r="65" spans="1:16" s="137" customFormat="1" x14ac:dyDescent="0.3">
      <c r="A65" s="120" t="s">
        <v>138</v>
      </c>
      <c r="B65" s="68"/>
      <c r="C65" s="68"/>
      <c r="D65" s="130">
        <v>416712.9</v>
      </c>
      <c r="E65" s="120" t="s">
        <v>139</v>
      </c>
      <c r="F65" s="131"/>
      <c r="G65" s="132" t="s">
        <v>1262</v>
      </c>
      <c r="H65" s="206"/>
      <c r="I65" s="206"/>
      <c r="J65" s="206"/>
      <c r="K65" s="206"/>
      <c r="L65" s="206"/>
      <c r="M65" s="206"/>
      <c r="N65" s="206"/>
      <c r="O65" s="206"/>
    </row>
    <row r="66" spans="1:16" x14ac:dyDescent="0.3">
      <c r="A66" s="211"/>
      <c r="B66" s="159"/>
      <c r="C66" s="159" t="s">
        <v>138</v>
      </c>
      <c r="D66" s="179">
        <v>417000.01</v>
      </c>
      <c r="E66" s="219" t="s">
        <v>139</v>
      </c>
      <c r="F66" s="211"/>
      <c r="G66" s="176" t="s">
        <v>1263</v>
      </c>
      <c r="H66" s="206"/>
      <c r="I66" s="206"/>
      <c r="J66" s="206"/>
      <c r="K66" s="206"/>
      <c r="L66" s="206"/>
      <c r="M66" s="206"/>
      <c r="N66" s="206"/>
      <c r="O66" s="206"/>
      <c r="P66" s="137"/>
    </row>
    <row r="67" spans="1:16" x14ac:dyDescent="0.3">
      <c r="A67" s="120" t="s">
        <v>138</v>
      </c>
      <c r="B67" s="68"/>
      <c r="C67" s="68"/>
      <c r="D67" s="130">
        <v>417000.06</v>
      </c>
      <c r="E67" s="120" t="s">
        <v>139</v>
      </c>
      <c r="F67" s="131"/>
      <c r="G67" s="132" t="s">
        <v>1264</v>
      </c>
      <c r="H67" s="206"/>
      <c r="I67" s="206"/>
      <c r="J67" s="206"/>
      <c r="K67" s="206"/>
      <c r="L67" s="206"/>
      <c r="M67" s="206"/>
      <c r="N67" s="206"/>
      <c r="O67" s="206"/>
      <c r="P67" s="137"/>
    </row>
    <row r="68" spans="1:16" x14ac:dyDescent="0.3">
      <c r="A68" s="120" t="s">
        <v>138</v>
      </c>
      <c r="B68" s="68"/>
      <c r="C68" s="68"/>
      <c r="D68" s="130">
        <v>417000.06099999999</v>
      </c>
      <c r="E68" s="120" t="s">
        <v>139</v>
      </c>
      <c r="F68" s="131"/>
      <c r="G68" s="132" t="s">
        <v>1265</v>
      </c>
      <c r="H68" s="206"/>
      <c r="I68" s="206"/>
      <c r="J68" s="206"/>
      <c r="K68" s="206"/>
      <c r="L68" s="206"/>
      <c r="M68" s="206"/>
      <c r="N68" s="206"/>
      <c r="O68" s="206"/>
      <c r="P68" s="137"/>
    </row>
    <row r="69" spans="1:16" x14ac:dyDescent="0.3">
      <c r="A69" s="120" t="s">
        <v>138</v>
      </c>
      <c r="B69" s="68"/>
      <c r="C69" s="68"/>
      <c r="D69" s="130">
        <v>417000.31020000001</v>
      </c>
      <c r="E69" s="120" t="s">
        <v>139</v>
      </c>
      <c r="F69" s="131"/>
      <c r="G69" s="132" t="s">
        <v>1266</v>
      </c>
      <c r="H69" s="206"/>
      <c r="I69" s="206"/>
      <c r="J69" s="206"/>
      <c r="K69" s="206"/>
      <c r="L69" s="206"/>
      <c r="M69" s="206"/>
      <c r="N69" s="206"/>
      <c r="O69" s="206"/>
      <c r="P69" s="137"/>
    </row>
    <row r="70" spans="1:16" x14ac:dyDescent="0.3">
      <c r="A70" s="120" t="s">
        <v>138</v>
      </c>
      <c r="B70" s="68"/>
      <c r="C70" s="68"/>
      <c r="D70" s="130">
        <v>417000.31030000001</v>
      </c>
      <c r="E70" s="120" t="s">
        <v>139</v>
      </c>
      <c r="F70" s="131"/>
      <c r="G70" s="132" t="s">
        <v>1267</v>
      </c>
      <c r="H70" s="206"/>
      <c r="I70" s="206"/>
      <c r="J70" s="206"/>
      <c r="K70" s="206"/>
      <c r="L70" s="206"/>
      <c r="M70" s="206"/>
      <c r="N70" s="206"/>
      <c r="O70" s="206"/>
      <c r="P70" s="137"/>
    </row>
    <row r="71" spans="1:16" s="137" customFormat="1" x14ac:dyDescent="0.3">
      <c r="A71" s="120" t="s">
        <v>138</v>
      </c>
      <c r="B71" s="68"/>
      <c r="C71" s="68"/>
      <c r="D71" s="130">
        <v>417000.57549999998</v>
      </c>
      <c r="E71" s="120" t="s">
        <v>139</v>
      </c>
      <c r="F71" s="131"/>
      <c r="G71" s="132" t="s">
        <v>1268</v>
      </c>
      <c r="H71" s="206"/>
      <c r="I71" s="206"/>
      <c r="J71" s="206"/>
      <c r="K71" s="206"/>
      <c r="L71" s="206"/>
      <c r="M71" s="206"/>
      <c r="N71" s="206"/>
      <c r="O71" s="206"/>
    </row>
    <row r="72" spans="1:16" s="137" customFormat="1" x14ac:dyDescent="0.3">
      <c r="A72" s="120" t="s">
        <v>138</v>
      </c>
      <c r="B72" s="68"/>
      <c r="C72" s="68"/>
      <c r="D72" s="130">
        <v>417000.57650000002</v>
      </c>
      <c r="E72" s="120" t="s">
        <v>139</v>
      </c>
      <c r="F72" s="131"/>
      <c r="G72" s="132" t="s">
        <v>1269</v>
      </c>
      <c r="H72" s="206"/>
      <c r="I72" s="206"/>
      <c r="J72" s="206"/>
      <c r="K72" s="206"/>
      <c r="L72" s="206"/>
      <c r="M72" s="206"/>
      <c r="N72" s="206"/>
      <c r="O72" s="206"/>
    </row>
    <row r="73" spans="1:16" x14ac:dyDescent="0.3">
      <c r="A73" s="120" t="s">
        <v>138</v>
      </c>
      <c r="B73" s="68"/>
      <c r="C73" s="68"/>
      <c r="D73" s="130">
        <v>417000.9</v>
      </c>
      <c r="E73" s="120" t="s">
        <v>139</v>
      </c>
      <c r="F73" s="131"/>
      <c r="G73" s="132" t="s">
        <v>1270</v>
      </c>
      <c r="H73" s="206"/>
      <c r="I73" s="206"/>
      <c r="J73" s="206"/>
      <c r="K73" s="206"/>
      <c r="L73" s="206"/>
      <c r="M73" s="206"/>
      <c r="N73" s="206"/>
      <c r="O73" s="206"/>
      <c r="P73" s="137"/>
    </row>
    <row r="74" spans="1:16" ht="16.5" customHeight="1" x14ac:dyDescent="0.3">
      <c r="A74" s="120" t="s">
        <v>138</v>
      </c>
      <c r="B74" s="68"/>
      <c r="C74" s="68"/>
      <c r="D74" s="130">
        <v>417300.9</v>
      </c>
      <c r="E74" s="120" t="s">
        <v>139</v>
      </c>
      <c r="F74" s="131"/>
      <c r="G74" s="132" t="s">
        <v>1271</v>
      </c>
      <c r="H74" s="206"/>
      <c r="I74" s="206"/>
      <c r="J74" s="206"/>
      <c r="K74" s="206"/>
      <c r="L74" s="206"/>
      <c r="M74" s="206"/>
      <c r="N74" s="206"/>
      <c r="O74" s="206"/>
      <c r="P74" s="137"/>
    </row>
    <row r="75" spans="1:16" s="137" customFormat="1" ht="16.5" customHeight="1" x14ac:dyDescent="0.3">
      <c r="A75" s="120" t="s">
        <v>138</v>
      </c>
      <c r="B75" s="68"/>
      <c r="C75" s="68"/>
      <c r="D75" s="130">
        <v>417400.9</v>
      </c>
      <c r="E75" s="120" t="s">
        <v>139</v>
      </c>
      <c r="F75" s="131"/>
      <c r="G75" s="132" t="s">
        <v>1024</v>
      </c>
      <c r="H75" s="206"/>
      <c r="I75" s="206"/>
      <c r="J75" s="206"/>
      <c r="K75" s="206"/>
      <c r="L75" s="206"/>
      <c r="M75" s="206"/>
      <c r="N75" s="206"/>
      <c r="O75" s="206"/>
    </row>
    <row r="76" spans="1:16" x14ac:dyDescent="0.3">
      <c r="A76" s="211"/>
      <c r="B76" s="159"/>
      <c r="C76" s="159" t="s">
        <v>138</v>
      </c>
      <c r="D76" s="195">
        <v>417500.01</v>
      </c>
      <c r="E76" s="219" t="s">
        <v>139</v>
      </c>
      <c r="F76" s="211"/>
      <c r="G76" s="196" t="s">
        <v>1272</v>
      </c>
      <c r="H76" s="206"/>
      <c r="I76" s="206"/>
      <c r="J76" s="206"/>
      <c r="K76" s="206"/>
      <c r="L76" s="206"/>
      <c r="M76" s="206"/>
      <c r="N76" s="206"/>
      <c r="O76" s="206"/>
      <c r="P76" s="137"/>
    </row>
    <row r="77" spans="1:16" x14ac:dyDescent="0.3">
      <c r="A77" s="120" t="s">
        <v>138</v>
      </c>
      <c r="B77" s="68"/>
      <c r="C77" s="68"/>
      <c r="D77" s="130">
        <v>417500.9</v>
      </c>
      <c r="E77" s="120" t="s">
        <v>139</v>
      </c>
      <c r="F77" s="131"/>
      <c r="G77" s="132" t="s">
        <v>1273</v>
      </c>
      <c r="H77" s="206"/>
      <c r="I77" s="206"/>
      <c r="J77" s="206"/>
      <c r="K77" s="206"/>
      <c r="L77" s="206"/>
      <c r="M77" s="206"/>
      <c r="N77" s="206"/>
      <c r="O77" s="206"/>
      <c r="P77" s="137"/>
    </row>
    <row r="78" spans="1:16" x14ac:dyDescent="0.3">
      <c r="A78" s="211"/>
      <c r="B78" s="159"/>
      <c r="C78" s="159" t="s">
        <v>138</v>
      </c>
      <c r="D78" s="179">
        <v>417600.01</v>
      </c>
      <c r="E78" s="219" t="s">
        <v>139</v>
      </c>
      <c r="F78" s="211"/>
      <c r="G78" s="196" t="s">
        <v>1274</v>
      </c>
      <c r="H78" s="206"/>
      <c r="I78" s="206"/>
      <c r="J78" s="206"/>
      <c r="K78" s="206"/>
      <c r="L78" s="206"/>
      <c r="M78" s="206"/>
      <c r="N78" s="206"/>
      <c r="O78" s="206"/>
      <c r="P78" s="137"/>
    </row>
    <row r="79" spans="1:16" x14ac:dyDescent="0.3">
      <c r="A79" s="120" t="s">
        <v>138</v>
      </c>
      <c r="B79" s="68"/>
      <c r="C79" s="68"/>
      <c r="D79" s="130">
        <v>417600.06</v>
      </c>
      <c r="E79" s="120" t="s">
        <v>139</v>
      </c>
      <c r="F79" s="131"/>
      <c r="G79" s="132" t="s">
        <v>1275</v>
      </c>
      <c r="H79" s="206"/>
      <c r="I79" s="206"/>
      <c r="J79" s="206"/>
      <c r="K79" s="206"/>
      <c r="L79" s="206"/>
      <c r="M79" s="206"/>
      <c r="N79" s="206"/>
      <c r="O79" s="206"/>
      <c r="P79" s="137"/>
    </row>
    <row r="80" spans="1:16" x14ac:dyDescent="0.3">
      <c r="A80" s="120" t="s">
        <v>138</v>
      </c>
      <c r="B80" s="68"/>
      <c r="C80" s="68"/>
      <c r="D80" s="130">
        <v>417600.9</v>
      </c>
      <c r="E80" s="120" t="s">
        <v>139</v>
      </c>
      <c r="F80" s="131"/>
      <c r="G80" s="132" t="s">
        <v>1276</v>
      </c>
      <c r="H80" s="206"/>
      <c r="I80" s="206"/>
      <c r="J80" s="206"/>
      <c r="K80" s="206"/>
      <c r="L80" s="206"/>
      <c r="M80" s="206"/>
      <c r="N80" s="206"/>
      <c r="O80" s="206"/>
      <c r="P80" s="137"/>
    </row>
    <row r="81" spans="1:16" x14ac:dyDescent="0.3">
      <c r="A81" s="211"/>
      <c r="B81" s="159"/>
      <c r="C81" s="159" t="s">
        <v>138</v>
      </c>
      <c r="D81" s="179">
        <v>419000.01</v>
      </c>
      <c r="E81" s="219" t="s">
        <v>139</v>
      </c>
      <c r="F81" s="211"/>
      <c r="G81" s="176" t="s">
        <v>1277</v>
      </c>
      <c r="H81" s="206"/>
      <c r="I81" s="206"/>
      <c r="J81" s="206"/>
      <c r="K81" s="206"/>
      <c r="L81" s="206"/>
      <c r="M81" s="206"/>
      <c r="N81" s="206"/>
      <c r="O81" s="206"/>
      <c r="P81" s="137"/>
    </row>
    <row r="82" spans="1:16" x14ac:dyDescent="0.3">
      <c r="A82" s="120" t="s">
        <v>138</v>
      </c>
      <c r="B82" s="68"/>
      <c r="C82" s="68"/>
      <c r="D82" s="130">
        <v>419000.06</v>
      </c>
      <c r="E82" s="120" t="s">
        <v>139</v>
      </c>
      <c r="F82" s="131"/>
      <c r="G82" s="132" t="s">
        <v>1278</v>
      </c>
      <c r="H82" s="206"/>
      <c r="I82" s="206"/>
      <c r="J82" s="206"/>
      <c r="K82" s="206"/>
      <c r="L82" s="206"/>
      <c r="M82" s="206"/>
      <c r="N82" s="206"/>
      <c r="O82" s="206"/>
      <c r="P82" s="137"/>
    </row>
    <row r="83" spans="1:16" x14ac:dyDescent="0.3">
      <c r="A83" s="120" t="s">
        <v>138</v>
      </c>
      <c r="B83" s="68"/>
      <c r="C83" s="68"/>
      <c r="D83" s="130">
        <v>419000.06099999999</v>
      </c>
      <c r="E83" s="120" t="s">
        <v>139</v>
      </c>
      <c r="F83" s="131"/>
      <c r="G83" s="132" t="s">
        <v>1279</v>
      </c>
      <c r="H83" s="206"/>
      <c r="I83" s="206"/>
      <c r="J83" s="206"/>
      <c r="K83" s="206"/>
      <c r="L83" s="206"/>
      <c r="M83" s="206"/>
      <c r="N83" s="206"/>
      <c r="O83" s="206"/>
      <c r="P83" s="137"/>
    </row>
    <row r="84" spans="1:16" x14ac:dyDescent="0.3">
      <c r="A84" s="120" t="s">
        <v>138</v>
      </c>
      <c r="B84" s="68"/>
      <c r="C84" s="68"/>
      <c r="D84" s="130">
        <v>419000.31020000001</v>
      </c>
      <c r="E84" s="120" t="s">
        <v>139</v>
      </c>
      <c r="F84" s="131"/>
      <c r="G84" s="132" t="s">
        <v>1280</v>
      </c>
      <c r="H84" s="206"/>
      <c r="I84" s="206"/>
      <c r="J84" s="206"/>
      <c r="K84" s="206"/>
      <c r="L84" s="206"/>
      <c r="M84" s="206"/>
      <c r="N84" s="206"/>
      <c r="O84" s="206"/>
      <c r="P84" s="137"/>
    </row>
    <row r="85" spans="1:16" x14ac:dyDescent="0.3">
      <c r="A85" s="120" t="s">
        <v>138</v>
      </c>
      <c r="B85" s="68"/>
      <c r="C85" s="68"/>
      <c r="D85" s="130">
        <v>419000.31030000001</v>
      </c>
      <c r="E85" s="120" t="s">
        <v>139</v>
      </c>
      <c r="F85" s="131"/>
      <c r="G85" s="132" t="s">
        <v>1281</v>
      </c>
      <c r="H85" s="206"/>
      <c r="I85" s="206"/>
      <c r="J85" s="206"/>
      <c r="K85" s="206"/>
      <c r="L85" s="206"/>
      <c r="M85" s="206"/>
      <c r="N85" s="206"/>
      <c r="O85" s="206"/>
      <c r="P85" s="137"/>
    </row>
    <row r="86" spans="1:16" s="137" customFormat="1" x14ac:dyDescent="0.3">
      <c r="A86" s="120" t="s">
        <v>138</v>
      </c>
      <c r="B86" s="68"/>
      <c r="C86" s="68"/>
      <c r="D86" s="130">
        <v>419000.57549999998</v>
      </c>
      <c r="E86" s="120" t="s">
        <v>139</v>
      </c>
      <c r="F86" s="131"/>
      <c r="G86" s="368" t="s">
        <v>1282</v>
      </c>
      <c r="H86" s="206"/>
      <c r="I86" s="206"/>
      <c r="J86" s="206"/>
      <c r="K86" s="206"/>
      <c r="L86" s="206"/>
      <c r="M86" s="206"/>
      <c r="N86" s="206"/>
      <c r="O86" s="206"/>
    </row>
    <row r="87" spans="1:16" s="137" customFormat="1" x14ac:dyDescent="0.3">
      <c r="A87" s="120" t="s">
        <v>138</v>
      </c>
      <c r="B87" s="68"/>
      <c r="C87" s="68"/>
      <c r="D87" s="130">
        <v>419000.57650000002</v>
      </c>
      <c r="E87" s="120" t="s">
        <v>139</v>
      </c>
      <c r="F87" s="131"/>
      <c r="G87" s="368" t="s">
        <v>1283</v>
      </c>
      <c r="H87" s="206"/>
      <c r="I87" s="206"/>
      <c r="J87" s="206"/>
      <c r="K87" s="206"/>
      <c r="L87" s="206"/>
      <c r="M87" s="206"/>
      <c r="N87" s="206"/>
      <c r="O87" s="206"/>
    </row>
    <row r="88" spans="1:16" x14ac:dyDescent="0.3">
      <c r="A88" s="120" t="s">
        <v>138</v>
      </c>
      <c r="B88" s="68"/>
      <c r="C88" s="68"/>
      <c r="D88" s="130">
        <v>419000.9</v>
      </c>
      <c r="E88" s="120" t="s">
        <v>139</v>
      </c>
      <c r="F88" s="131"/>
      <c r="G88" s="132" t="s">
        <v>1284</v>
      </c>
      <c r="H88" s="206"/>
      <c r="I88" s="206"/>
      <c r="J88" s="206"/>
      <c r="K88" s="206"/>
      <c r="L88" s="206"/>
      <c r="M88" s="206"/>
      <c r="N88" s="206"/>
      <c r="O88" s="206"/>
      <c r="P88" s="137"/>
    </row>
    <row r="89" spans="1:16" x14ac:dyDescent="0.3">
      <c r="A89" s="211"/>
      <c r="B89" s="159"/>
      <c r="C89" s="159" t="s">
        <v>138</v>
      </c>
      <c r="D89" s="179">
        <v>419100.01</v>
      </c>
      <c r="E89" s="219" t="s">
        <v>139</v>
      </c>
      <c r="F89" s="211"/>
      <c r="G89" s="176" t="s">
        <v>1285</v>
      </c>
      <c r="H89" s="206"/>
      <c r="I89" s="206"/>
      <c r="J89" s="206"/>
      <c r="K89" s="206"/>
      <c r="L89" s="206"/>
      <c r="M89" s="206"/>
      <c r="N89" s="206"/>
      <c r="O89" s="206"/>
      <c r="P89" s="137"/>
    </row>
    <row r="90" spans="1:16" x14ac:dyDescent="0.3">
      <c r="A90" s="120" t="s">
        <v>138</v>
      </c>
      <c r="B90" s="68"/>
      <c r="C90" s="68"/>
      <c r="D90" s="130">
        <v>419100.9</v>
      </c>
      <c r="E90" s="120" t="s">
        <v>139</v>
      </c>
      <c r="F90" s="131"/>
      <c r="G90" s="132" t="s">
        <v>1286</v>
      </c>
      <c r="H90" s="206"/>
      <c r="I90" s="206"/>
      <c r="J90" s="206"/>
      <c r="K90" s="206"/>
      <c r="L90" s="206"/>
      <c r="M90" s="206"/>
      <c r="N90" s="206"/>
      <c r="O90" s="206"/>
      <c r="P90" s="137"/>
    </row>
    <row r="91" spans="1:16" x14ac:dyDescent="0.3">
      <c r="A91" s="120" t="s">
        <v>138</v>
      </c>
      <c r="B91" s="68"/>
      <c r="C91" s="68"/>
      <c r="D91" s="130">
        <v>419200.9</v>
      </c>
      <c r="E91" s="120" t="s">
        <v>139</v>
      </c>
      <c r="F91" s="131"/>
      <c r="G91" s="132" t="s">
        <v>1287</v>
      </c>
      <c r="H91" s="206"/>
      <c r="I91" s="206"/>
      <c r="J91" s="206"/>
      <c r="K91" s="206"/>
      <c r="L91" s="206"/>
      <c r="M91" s="206"/>
      <c r="N91" s="206"/>
      <c r="O91" s="206"/>
      <c r="P91" s="137"/>
    </row>
    <row r="92" spans="1:16" x14ac:dyDescent="0.3">
      <c r="A92" s="120" t="s">
        <v>138</v>
      </c>
      <c r="B92" s="68"/>
      <c r="C92" s="68"/>
      <c r="D92" s="130">
        <v>419300.9</v>
      </c>
      <c r="E92" s="120" t="s">
        <v>139</v>
      </c>
      <c r="F92" s="131"/>
      <c r="G92" s="132" t="s">
        <v>1288</v>
      </c>
      <c r="H92" s="206"/>
      <c r="I92" s="206"/>
      <c r="J92" s="206"/>
      <c r="K92" s="206"/>
      <c r="L92" s="206"/>
      <c r="M92" s="206"/>
      <c r="N92" s="206"/>
      <c r="O92" s="206"/>
      <c r="P92" s="137"/>
    </row>
    <row r="93" spans="1:16" s="137" customFormat="1" x14ac:dyDescent="0.3">
      <c r="A93" s="120" t="s">
        <v>138</v>
      </c>
      <c r="B93" s="68"/>
      <c r="C93" s="68"/>
      <c r="D93" s="130">
        <v>419400.9</v>
      </c>
      <c r="E93" s="120" t="s">
        <v>139</v>
      </c>
      <c r="F93" s="131"/>
      <c r="G93" s="132" t="s">
        <v>1026</v>
      </c>
      <c r="H93" s="206"/>
      <c r="I93" s="206"/>
      <c r="J93" s="206"/>
      <c r="K93" s="206"/>
      <c r="L93" s="206"/>
      <c r="M93" s="206"/>
      <c r="N93" s="206"/>
      <c r="O93" s="206"/>
    </row>
    <row r="94" spans="1:16" x14ac:dyDescent="0.3">
      <c r="A94" s="120" t="s">
        <v>138</v>
      </c>
      <c r="B94" s="68"/>
      <c r="C94" s="68"/>
      <c r="D94" s="130">
        <v>419500.9</v>
      </c>
      <c r="E94" s="120" t="s">
        <v>139</v>
      </c>
      <c r="F94" s="131"/>
      <c r="G94" s="132" t="s">
        <v>1289</v>
      </c>
      <c r="H94" s="206"/>
      <c r="I94" s="206"/>
      <c r="J94" s="206"/>
      <c r="K94" s="206"/>
      <c r="L94" s="206"/>
      <c r="M94" s="206"/>
      <c r="N94" s="206"/>
      <c r="O94" s="206"/>
      <c r="P94" s="137"/>
    </row>
    <row r="95" spans="1:16" ht="15.75" customHeight="1" x14ac:dyDescent="0.3">
      <c r="A95" s="120" t="s">
        <v>138</v>
      </c>
      <c r="B95" s="68"/>
      <c r="C95" s="68"/>
      <c r="D95" s="130">
        <v>419600.9</v>
      </c>
      <c r="E95" s="120" t="s">
        <v>139</v>
      </c>
      <c r="F95" s="131"/>
      <c r="G95" s="132" t="s">
        <v>1290</v>
      </c>
      <c r="H95" s="206"/>
      <c r="I95" s="206"/>
      <c r="J95" s="206"/>
      <c r="K95" s="206"/>
      <c r="L95" s="206"/>
      <c r="M95" s="206"/>
      <c r="N95" s="206"/>
      <c r="O95" s="206"/>
      <c r="P95" s="137"/>
    </row>
    <row r="96" spans="1:16" x14ac:dyDescent="0.3">
      <c r="A96" s="120" t="s">
        <v>138</v>
      </c>
      <c r="B96" s="68"/>
      <c r="C96" s="68"/>
      <c r="D96" s="130">
        <v>419700.9</v>
      </c>
      <c r="E96" s="120" t="s">
        <v>139</v>
      </c>
      <c r="F96" s="131"/>
      <c r="G96" s="132" t="s">
        <v>1291</v>
      </c>
      <c r="H96" s="206"/>
      <c r="I96" s="206"/>
      <c r="J96" s="206"/>
      <c r="K96" s="206"/>
      <c r="L96" s="206"/>
      <c r="M96" s="206"/>
      <c r="N96" s="206"/>
      <c r="O96" s="206"/>
      <c r="P96" s="137"/>
    </row>
    <row r="97" spans="1:16" x14ac:dyDescent="0.3">
      <c r="A97" s="120" t="s">
        <v>138</v>
      </c>
      <c r="B97" s="68"/>
      <c r="C97" s="68"/>
      <c r="D97" s="130">
        <v>420100.435</v>
      </c>
      <c r="E97" s="120" t="s">
        <v>139</v>
      </c>
      <c r="F97" s="131"/>
      <c r="G97" s="132" t="s">
        <v>1189</v>
      </c>
      <c r="H97" s="206"/>
      <c r="I97" s="206"/>
      <c r="J97" s="206"/>
      <c r="K97" s="206"/>
      <c r="L97" s="206"/>
      <c r="M97" s="206"/>
      <c r="N97" s="206"/>
      <c r="O97" s="206"/>
      <c r="P97" s="137"/>
    </row>
    <row r="98" spans="1:16" x14ac:dyDescent="0.3">
      <c r="A98" s="211"/>
      <c r="B98" s="159"/>
      <c r="C98" s="159" t="s">
        <v>138</v>
      </c>
      <c r="D98" s="179">
        <v>420100.4351</v>
      </c>
      <c r="E98" s="219" t="s">
        <v>139</v>
      </c>
      <c r="F98" s="211"/>
      <c r="G98" s="176" t="s">
        <v>1292</v>
      </c>
      <c r="H98" s="206"/>
      <c r="I98" s="206"/>
      <c r="J98" s="206"/>
      <c r="K98" s="206"/>
      <c r="L98" s="206"/>
      <c r="M98" s="206"/>
      <c r="N98" s="206"/>
      <c r="O98" s="206"/>
      <c r="P98" s="137"/>
    </row>
    <row r="99" spans="1:16" x14ac:dyDescent="0.3">
      <c r="A99" s="120" t="s">
        <v>138</v>
      </c>
      <c r="B99" s="68"/>
      <c r="C99" s="68"/>
      <c r="D99" s="130">
        <v>420100.9</v>
      </c>
      <c r="E99" s="120" t="s">
        <v>139</v>
      </c>
      <c r="F99" s="131"/>
      <c r="G99" s="132" t="s">
        <v>1190</v>
      </c>
      <c r="H99" s="206"/>
      <c r="I99" s="206"/>
      <c r="J99" s="206"/>
      <c r="K99" s="206"/>
      <c r="L99" s="206"/>
      <c r="M99" s="206"/>
      <c r="N99" s="206"/>
      <c r="O99" s="206"/>
      <c r="P99" s="137"/>
    </row>
    <row r="100" spans="1:16" x14ac:dyDescent="0.3">
      <c r="A100" s="211"/>
      <c r="B100" s="159" t="s">
        <v>138</v>
      </c>
      <c r="C100" s="175"/>
      <c r="D100" s="179">
        <v>420100.9901</v>
      </c>
      <c r="E100" s="219" t="s">
        <v>139</v>
      </c>
      <c r="F100" s="211"/>
      <c r="G100" s="161" t="s">
        <v>1293</v>
      </c>
      <c r="H100" s="206"/>
      <c r="I100" s="206"/>
      <c r="J100" s="206"/>
      <c r="K100" s="206"/>
      <c r="L100" s="206"/>
      <c r="M100" s="206"/>
      <c r="N100" s="206"/>
      <c r="O100" s="206"/>
      <c r="P100" s="137"/>
    </row>
    <row r="101" spans="1:16" x14ac:dyDescent="0.3">
      <c r="A101" s="211"/>
      <c r="B101" s="159" t="s">
        <v>138</v>
      </c>
      <c r="C101" s="175"/>
      <c r="D101" s="179">
        <v>420100.9902</v>
      </c>
      <c r="E101" s="219" t="s">
        <v>139</v>
      </c>
      <c r="F101" s="211"/>
      <c r="G101" s="161" t="s">
        <v>1294</v>
      </c>
      <c r="H101" s="206"/>
      <c r="I101" s="206"/>
      <c r="J101" s="206"/>
      <c r="K101" s="206"/>
      <c r="L101" s="206"/>
      <c r="M101" s="206"/>
      <c r="N101" s="206"/>
      <c r="O101" s="206"/>
      <c r="P101" s="137"/>
    </row>
    <row r="102" spans="1:16" x14ac:dyDescent="0.3">
      <c r="A102" s="211"/>
      <c r="B102" s="159" t="s">
        <v>138</v>
      </c>
      <c r="C102" s="175"/>
      <c r="D102" s="179">
        <v>420100.9903</v>
      </c>
      <c r="E102" s="219" t="s">
        <v>139</v>
      </c>
      <c r="F102" s="211"/>
      <c r="G102" s="161" t="s">
        <v>1295</v>
      </c>
      <c r="H102" s="206"/>
      <c r="I102" s="206"/>
      <c r="J102" s="206"/>
      <c r="K102" s="206"/>
      <c r="L102" s="206"/>
      <c r="M102" s="206"/>
      <c r="N102" s="206"/>
      <c r="O102" s="206"/>
      <c r="P102" s="137"/>
    </row>
    <row r="103" spans="1:16" x14ac:dyDescent="0.3">
      <c r="A103" s="211"/>
      <c r="B103" s="159" t="s">
        <v>138</v>
      </c>
      <c r="C103" s="175"/>
      <c r="D103" s="179">
        <v>420100.99040000001</v>
      </c>
      <c r="E103" s="219" t="s">
        <v>139</v>
      </c>
      <c r="F103" s="211"/>
      <c r="G103" s="161" t="s">
        <v>1296</v>
      </c>
      <c r="H103" s="206"/>
      <c r="I103" s="206"/>
      <c r="J103" s="206"/>
      <c r="K103" s="206"/>
      <c r="L103" s="206"/>
      <c r="M103" s="206"/>
      <c r="N103" s="206"/>
      <c r="O103" s="206"/>
      <c r="P103" s="137"/>
    </row>
    <row r="104" spans="1:16" x14ac:dyDescent="0.3">
      <c r="A104" s="211"/>
      <c r="B104" s="159" t="s">
        <v>138</v>
      </c>
      <c r="C104" s="175"/>
      <c r="D104" s="179">
        <v>420100.99050000001</v>
      </c>
      <c r="E104" s="219" t="s">
        <v>139</v>
      </c>
      <c r="F104" s="211"/>
      <c r="G104" s="161" t="s">
        <v>1297</v>
      </c>
      <c r="H104" s="206"/>
      <c r="I104" s="206"/>
      <c r="J104" s="206"/>
      <c r="K104" s="206"/>
      <c r="L104" s="206"/>
      <c r="M104" s="206"/>
      <c r="N104" s="206"/>
      <c r="O104" s="206"/>
      <c r="P104" s="137"/>
    </row>
    <row r="105" spans="1:16" x14ac:dyDescent="0.3">
      <c r="A105" s="211"/>
      <c r="B105" s="159" t="s">
        <v>138</v>
      </c>
      <c r="C105" s="175"/>
      <c r="D105" s="179">
        <v>420100.99060000002</v>
      </c>
      <c r="E105" s="219" t="s">
        <v>139</v>
      </c>
      <c r="F105" s="211"/>
      <c r="G105" s="161" t="s">
        <v>1295</v>
      </c>
      <c r="H105" s="206"/>
      <c r="I105" s="206"/>
      <c r="J105" s="206"/>
      <c r="K105" s="206"/>
      <c r="L105" s="206"/>
      <c r="M105" s="206"/>
      <c r="N105" s="206"/>
      <c r="O105" s="206"/>
      <c r="P105" s="137"/>
    </row>
    <row r="106" spans="1:16" x14ac:dyDescent="0.3">
      <c r="A106" s="211"/>
      <c r="B106" s="159" t="s">
        <v>138</v>
      </c>
      <c r="C106" s="175"/>
      <c r="D106" s="179">
        <v>420100.99070000002</v>
      </c>
      <c r="E106" s="219" t="s">
        <v>139</v>
      </c>
      <c r="F106" s="211"/>
      <c r="G106" s="161" t="s">
        <v>1298</v>
      </c>
      <c r="H106" s="206"/>
      <c r="I106" s="206"/>
      <c r="J106" s="206"/>
      <c r="K106" s="206"/>
      <c r="L106" s="206"/>
      <c r="M106" s="206"/>
      <c r="N106" s="206"/>
      <c r="O106" s="206"/>
      <c r="P106" s="137"/>
    </row>
    <row r="107" spans="1:16" x14ac:dyDescent="0.3">
      <c r="A107" s="211"/>
      <c r="B107" s="159" t="s">
        <v>138</v>
      </c>
      <c r="C107" s="175"/>
      <c r="D107" s="179">
        <v>420100.99080000003</v>
      </c>
      <c r="E107" s="219" t="s">
        <v>139</v>
      </c>
      <c r="F107" s="211"/>
      <c r="G107" s="161" t="s">
        <v>1299</v>
      </c>
      <c r="H107" s="206"/>
      <c r="I107" s="206"/>
      <c r="J107" s="206"/>
      <c r="K107" s="206"/>
      <c r="L107" s="206"/>
      <c r="M107" s="206"/>
      <c r="N107" s="206"/>
      <c r="O107" s="206"/>
      <c r="P107" s="137"/>
    </row>
    <row r="108" spans="1:16" x14ac:dyDescent="0.3">
      <c r="A108" s="120" t="s">
        <v>138</v>
      </c>
      <c r="B108" s="68"/>
      <c r="C108" s="68"/>
      <c r="D108" s="130">
        <v>421200.9</v>
      </c>
      <c r="E108" s="120" t="s">
        <v>139</v>
      </c>
      <c r="F108" s="131"/>
      <c r="G108" s="132" t="s">
        <v>1300</v>
      </c>
      <c r="H108" s="206"/>
      <c r="I108" s="206"/>
      <c r="J108" s="206"/>
      <c r="K108" s="206"/>
      <c r="L108" s="206"/>
      <c r="M108" s="206"/>
      <c r="N108" s="206"/>
      <c r="O108" s="206"/>
      <c r="P108" s="137"/>
    </row>
    <row r="109" spans="1:16" s="138" customFormat="1" x14ac:dyDescent="0.3">
      <c r="A109" s="119" t="s">
        <v>138</v>
      </c>
      <c r="B109" s="102"/>
      <c r="C109" s="102"/>
      <c r="D109" s="256">
        <v>421512.9</v>
      </c>
      <c r="E109" s="119" t="s">
        <v>139</v>
      </c>
      <c r="F109" s="135"/>
      <c r="G109" s="337" t="s">
        <v>1301</v>
      </c>
      <c r="H109" s="206"/>
      <c r="I109" s="206"/>
      <c r="J109" s="206"/>
      <c r="K109" s="206"/>
      <c r="L109" s="206"/>
      <c r="M109" s="206"/>
      <c r="N109" s="206"/>
      <c r="O109" s="206"/>
    </row>
    <row r="110" spans="1:16" x14ac:dyDescent="0.3">
      <c r="A110" s="120" t="s">
        <v>138</v>
      </c>
      <c r="B110" s="68"/>
      <c r="C110" s="68"/>
      <c r="D110" s="130">
        <v>425200.07</v>
      </c>
      <c r="E110" s="120" t="s">
        <v>139</v>
      </c>
      <c r="F110" s="131"/>
      <c r="G110" s="132" t="s">
        <v>1302</v>
      </c>
      <c r="H110" s="206"/>
      <c r="I110" s="206"/>
      <c r="J110" s="206"/>
      <c r="K110" s="206"/>
      <c r="L110" s="206"/>
      <c r="M110" s="206"/>
      <c r="N110" s="206"/>
      <c r="O110" s="206"/>
      <c r="P110" s="137"/>
    </row>
    <row r="111" spans="1:16" x14ac:dyDescent="0.3">
      <c r="A111" s="120" t="s">
        <v>138</v>
      </c>
      <c r="B111" s="68"/>
      <c r="C111" s="68"/>
      <c r="D111" s="130">
        <v>425200.9</v>
      </c>
      <c r="E111" s="120" t="s">
        <v>139</v>
      </c>
      <c r="F111" s="131"/>
      <c r="G111" s="132" t="s">
        <v>1303</v>
      </c>
      <c r="H111" s="206"/>
      <c r="I111" s="206"/>
      <c r="J111" s="206"/>
      <c r="K111" s="206"/>
      <c r="L111" s="206"/>
      <c r="M111" s="206"/>
      <c r="N111" s="206"/>
      <c r="O111" s="206"/>
      <c r="P111" s="137"/>
    </row>
    <row r="112" spans="1:16" x14ac:dyDescent="0.3">
      <c r="A112" s="211"/>
      <c r="B112" s="159" t="s">
        <v>138</v>
      </c>
      <c r="C112" s="175"/>
      <c r="D112" s="179">
        <v>425200.9901</v>
      </c>
      <c r="E112" s="219" t="s">
        <v>139</v>
      </c>
      <c r="F112" s="211"/>
      <c r="G112" s="197" t="s">
        <v>1304</v>
      </c>
      <c r="H112" s="206"/>
      <c r="I112" s="206"/>
      <c r="J112" s="206"/>
      <c r="K112" s="206"/>
      <c r="L112" s="206"/>
      <c r="M112" s="206"/>
      <c r="N112" s="206"/>
      <c r="O112" s="206"/>
      <c r="P112" s="137"/>
    </row>
    <row r="113" spans="1:16" x14ac:dyDescent="0.3">
      <c r="A113" s="120" t="s">
        <v>138</v>
      </c>
      <c r="B113" s="68"/>
      <c r="C113" s="68"/>
      <c r="D113" s="130">
        <v>425300.9</v>
      </c>
      <c r="E113" s="120" t="s">
        <v>139</v>
      </c>
      <c r="F113" s="131"/>
      <c r="G113" s="132" t="s">
        <v>1138</v>
      </c>
      <c r="H113" s="206"/>
      <c r="I113" s="206"/>
      <c r="J113" s="206"/>
      <c r="K113" s="206"/>
      <c r="L113" s="206"/>
      <c r="M113" s="206"/>
      <c r="N113" s="206"/>
      <c r="O113" s="206"/>
      <c r="P113" s="137"/>
    </row>
    <row r="114" spans="1:16" s="137" customFormat="1" x14ac:dyDescent="0.3">
      <c r="A114" s="120" t="s">
        <v>138</v>
      </c>
      <c r="B114" s="68"/>
      <c r="C114" s="68"/>
      <c r="D114" s="130">
        <v>425400.07</v>
      </c>
      <c r="E114" s="120" t="s">
        <v>139</v>
      </c>
      <c r="F114" s="131"/>
      <c r="G114" s="132" t="s">
        <v>1305</v>
      </c>
      <c r="H114" s="206"/>
      <c r="I114" s="206"/>
      <c r="J114" s="206"/>
      <c r="K114" s="206"/>
      <c r="L114" s="206"/>
      <c r="M114" s="206"/>
      <c r="N114" s="206"/>
      <c r="O114" s="206"/>
    </row>
    <row r="115" spans="1:16" s="137" customFormat="1" x14ac:dyDescent="0.3">
      <c r="A115" s="120" t="s">
        <v>138</v>
      </c>
      <c r="B115" s="68"/>
      <c r="C115" s="68"/>
      <c r="D115" s="130">
        <v>425400.9</v>
      </c>
      <c r="E115" s="120" t="s">
        <v>139</v>
      </c>
      <c r="F115" s="131"/>
      <c r="G115" s="132" t="s">
        <v>1306</v>
      </c>
      <c r="H115" s="206"/>
      <c r="I115" s="206"/>
      <c r="J115" s="206"/>
      <c r="K115" s="206"/>
      <c r="L115" s="206"/>
      <c r="M115" s="206"/>
      <c r="N115" s="206"/>
      <c r="O115" s="206"/>
    </row>
    <row r="116" spans="1:16" x14ac:dyDescent="0.3">
      <c r="A116" s="120" t="s">
        <v>138</v>
      </c>
      <c r="B116" s="68"/>
      <c r="C116" s="68"/>
      <c r="D116" s="130">
        <v>425500.9</v>
      </c>
      <c r="E116" s="120" t="s">
        <v>139</v>
      </c>
      <c r="F116" s="131"/>
      <c r="G116" s="132" t="s">
        <v>1307</v>
      </c>
      <c r="H116" s="206"/>
      <c r="I116" s="206"/>
      <c r="J116" s="206"/>
      <c r="K116" s="206"/>
      <c r="L116" s="206"/>
      <c r="M116" s="206"/>
      <c r="N116" s="206"/>
      <c r="O116" s="206"/>
      <c r="P116" s="137"/>
    </row>
    <row r="117" spans="1:16" x14ac:dyDescent="0.3">
      <c r="A117" s="120" t="s">
        <v>138</v>
      </c>
      <c r="B117" s="68"/>
      <c r="C117" s="68"/>
      <c r="D117" s="130">
        <v>426000.9</v>
      </c>
      <c r="E117" s="120" t="s">
        <v>139</v>
      </c>
      <c r="F117" s="131"/>
      <c r="G117" s="132" t="s">
        <v>1308</v>
      </c>
      <c r="H117" s="206"/>
      <c r="I117" s="206"/>
      <c r="J117" s="206"/>
      <c r="K117" s="206"/>
      <c r="L117" s="206"/>
      <c r="M117" s="206"/>
      <c r="N117" s="206"/>
      <c r="O117" s="206"/>
      <c r="P117" s="137"/>
    </row>
    <row r="118" spans="1:16" x14ac:dyDescent="0.3">
      <c r="A118" s="120" t="s">
        <v>138</v>
      </c>
      <c r="B118" s="68"/>
      <c r="C118" s="68"/>
      <c r="D118" s="130">
        <v>426100.9</v>
      </c>
      <c r="E118" s="120" t="s">
        <v>139</v>
      </c>
      <c r="F118" s="131"/>
      <c r="G118" s="132" t="s">
        <v>1309</v>
      </c>
      <c r="H118" s="206"/>
      <c r="I118" s="206"/>
      <c r="J118" s="206"/>
      <c r="K118" s="206"/>
      <c r="L118" s="206"/>
      <c r="M118" s="206"/>
      <c r="N118" s="206"/>
      <c r="O118" s="206"/>
      <c r="P118" s="137"/>
    </row>
    <row r="119" spans="1:16" x14ac:dyDescent="0.3">
      <c r="A119" s="120" t="s">
        <v>138</v>
      </c>
      <c r="B119" s="68"/>
      <c r="C119" s="68"/>
      <c r="D119" s="130">
        <v>426200.9</v>
      </c>
      <c r="E119" s="120" t="s">
        <v>139</v>
      </c>
      <c r="F119" s="131"/>
      <c r="G119" s="132" t="s">
        <v>1310</v>
      </c>
      <c r="H119" s="206"/>
      <c r="I119" s="206"/>
      <c r="J119" s="206"/>
      <c r="K119" s="206"/>
      <c r="L119" s="206"/>
      <c r="M119" s="206"/>
      <c r="N119" s="206"/>
      <c r="O119" s="206"/>
      <c r="P119" s="137"/>
    </row>
    <row r="120" spans="1:16" x14ac:dyDescent="0.3">
      <c r="A120" s="120" t="s">
        <v>138</v>
      </c>
      <c r="B120" s="68"/>
      <c r="C120" s="68"/>
      <c r="D120" s="130">
        <v>426300.9</v>
      </c>
      <c r="E120" s="120" t="s">
        <v>139</v>
      </c>
      <c r="F120" s="131"/>
      <c r="G120" s="132" t="s">
        <v>1311</v>
      </c>
      <c r="H120" s="206"/>
      <c r="I120" s="206"/>
      <c r="J120" s="206"/>
      <c r="K120" s="206"/>
      <c r="L120" s="206"/>
      <c r="M120" s="206"/>
      <c r="N120" s="206"/>
      <c r="O120" s="206"/>
      <c r="P120" s="137"/>
    </row>
    <row r="121" spans="1:16" x14ac:dyDescent="0.3">
      <c r="A121" s="120" t="s">
        <v>138</v>
      </c>
      <c r="B121" s="68"/>
      <c r="C121" s="68"/>
      <c r="D121" s="130">
        <v>426400.9</v>
      </c>
      <c r="E121" s="120" t="s">
        <v>139</v>
      </c>
      <c r="F121" s="131"/>
      <c r="G121" s="132" t="s">
        <v>1312</v>
      </c>
      <c r="H121" s="206"/>
      <c r="I121" s="206"/>
      <c r="J121" s="206"/>
      <c r="K121" s="206"/>
      <c r="L121" s="206"/>
      <c r="M121" s="206"/>
      <c r="N121" s="206"/>
      <c r="O121" s="206"/>
      <c r="P121" s="137"/>
    </row>
    <row r="122" spans="1:16" x14ac:dyDescent="0.3">
      <c r="A122" s="120" t="s">
        <v>138</v>
      </c>
      <c r="B122" s="68"/>
      <c r="C122" s="68"/>
      <c r="D122" s="130">
        <v>426500.9</v>
      </c>
      <c r="E122" s="120" t="s">
        <v>139</v>
      </c>
      <c r="F122" s="131"/>
      <c r="G122" s="132" t="s">
        <v>1313</v>
      </c>
      <c r="H122" s="206"/>
      <c r="I122" s="206"/>
      <c r="J122" s="206"/>
      <c r="K122" s="206"/>
      <c r="L122" s="206"/>
      <c r="M122" s="206"/>
      <c r="N122" s="206"/>
      <c r="O122" s="206"/>
      <c r="P122" s="137"/>
    </row>
    <row r="123" spans="1:16" x14ac:dyDescent="0.3">
      <c r="A123" s="120" t="s">
        <v>138</v>
      </c>
      <c r="B123" s="68"/>
      <c r="C123" s="68"/>
      <c r="D123" s="130">
        <v>426600.05</v>
      </c>
      <c r="E123" s="120" t="s">
        <v>139</v>
      </c>
      <c r="F123" s="131"/>
      <c r="G123" s="132" t="s">
        <v>1314</v>
      </c>
      <c r="H123" s="206"/>
      <c r="I123" s="206"/>
      <c r="J123" s="206"/>
      <c r="K123" s="206"/>
      <c r="L123" s="206"/>
      <c r="M123" s="206"/>
      <c r="N123" s="206"/>
      <c r="O123" s="206"/>
      <c r="P123" s="137"/>
    </row>
    <row r="124" spans="1:16" x14ac:dyDescent="0.3">
      <c r="A124" s="120" t="s">
        <v>138</v>
      </c>
      <c r="B124" s="68"/>
      <c r="C124" s="68"/>
      <c r="D124" s="130">
        <v>426600.07</v>
      </c>
      <c r="E124" s="120" t="s">
        <v>139</v>
      </c>
      <c r="F124" s="131"/>
      <c r="G124" s="132" t="s">
        <v>1315</v>
      </c>
      <c r="H124" s="206"/>
      <c r="I124" s="206"/>
      <c r="J124" s="206"/>
      <c r="K124" s="206"/>
      <c r="L124" s="206"/>
      <c r="M124" s="206"/>
      <c r="N124" s="206"/>
      <c r="O124" s="206"/>
      <c r="P124" s="137"/>
    </row>
    <row r="125" spans="1:16" x14ac:dyDescent="0.3">
      <c r="A125" s="120" t="s">
        <v>138</v>
      </c>
      <c r="B125" s="68"/>
      <c r="C125" s="68"/>
      <c r="D125" s="130">
        <v>426600.9</v>
      </c>
      <c r="E125" s="120" t="s">
        <v>139</v>
      </c>
      <c r="F125" s="131"/>
      <c r="G125" s="132" t="s">
        <v>1316</v>
      </c>
      <c r="H125" s="206"/>
      <c r="I125" s="206"/>
      <c r="J125" s="206"/>
      <c r="K125" s="206"/>
      <c r="L125" s="206"/>
      <c r="M125" s="206"/>
      <c r="N125" s="206"/>
      <c r="O125" s="206"/>
      <c r="P125" s="137"/>
    </row>
    <row r="126" spans="1:16" x14ac:dyDescent="0.3">
      <c r="A126" s="120" t="s">
        <v>138</v>
      </c>
      <c r="B126" s="68"/>
      <c r="C126" s="68"/>
      <c r="D126" s="130">
        <v>426700.9</v>
      </c>
      <c r="E126" s="120" t="s">
        <v>139</v>
      </c>
      <c r="F126" s="131"/>
      <c r="G126" s="132" t="s">
        <v>1317</v>
      </c>
      <c r="H126" s="206"/>
      <c r="I126" s="206"/>
      <c r="J126" s="206"/>
      <c r="K126" s="206"/>
      <c r="L126" s="206"/>
      <c r="M126" s="206"/>
      <c r="N126" s="206"/>
      <c r="O126" s="206"/>
      <c r="P126" s="137"/>
    </row>
    <row r="127" spans="1:16" s="137" customFormat="1" x14ac:dyDescent="0.3">
      <c r="A127" s="120" t="s">
        <v>138</v>
      </c>
      <c r="B127" s="68"/>
      <c r="C127" s="68"/>
      <c r="D127" s="130">
        <v>426900.9</v>
      </c>
      <c r="E127" s="120" t="s">
        <v>139</v>
      </c>
      <c r="F127" s="131"/>
      <c r="G127" s="132" t="s">
        <v>1318</v>
      </c>
      <c r="H127" s="206"/>
      <c r="I127" s="206"/>
      <c r="J127" s="206"/>
      <c r="K127" s="206"/>
      <c r="L127" s="206"/>
      <c r="M127" s="206"/>
      <c r="N127" s="206"/>
      <c r="O127" s="206"/>
    </row>
    <row r="128" spans="1:16" s="137" customFormat="1" x14ac:dyDescent="0.3">
      <c r="A128" s="120" t="s">
        <v>138</v>
      </c>
      <c r="B128" s="68"/>
      <c r="C128" s="68"/>
      <c r="D128" s="130">
        <v>427000.9</v>
      </c>
      <c r="E128" s="120" t="s">
        <v>139</v>
      </c>
      <c r="F128" s="131"/>
      <c r="G128" s="132" t="s">
        <v>1043</v>
      </c>
      <c r="H128" s="206"/>
      <c r="I128" s="206"/>
      <c r="J128" s="206"/>
      <c r="K128" s="206"/>
      <c r="L128" s="206"/>
      <c r="M128" s="206"/>
      <c r="N128" s="206"/>
      <c r="O128" s="206"/>
    </row>
    <row r="129" spans="1:16" x14ac:dyDescent="0.3">
      <c r="A129" s="120" t="s">
        <v>138</v>
      </c>
      <c r="B129" s="68"/>
      <c r="C129" s="68"/>
      <c r="D129" s="130">
        <v>427100.9</v>
      </c>
      <c r="E129" s="120" t="s">
        <v>139</v>
      </c>
      <c r="F129" s="131"/>
      <c r="G129" s="132" t="s">
        <v>1319</v>
      </c>
      <c r="H129" s="206"/>
      <c r="I129" s="206"/>
      <c r="J129" s="206"/>
      <c r="K129" s="206"/>
      <c r="L129" s="206"/>
      <c r="M129" s="206"/>
      <c r="N129" s="206"/>
      <c r="O129" s="206"/>
      <c r="P129" s="137"/>
    </row>
    <row r="130" spans="1:16" x14ac:dyDescent="0.3">
      <c r="A130" s="120" t="s">
        <v>138</v>
      </c>
      <c r="B130" s="68"/>
      <c r="C130" s="68"/>
      <c r="D130" s="130">
        <v>427300.9</v>
      </c>
      <c r="E130" s="120" t="s">
        <v>139</v>
      </c>
      <c r="F130" s="131"/>
      <c r="G130" s="132" t="s">
        <v>1320</v>
      </c>
      <c r="H130" s="206"/>
      <c r="I130" s="206"/>
      <c r="J130" s="206"/>
      <c r="K130" s="206"/>
      <c r="L130" s="206"/>
      <c r="M130" s="206"/>
      <c r="N130" s="206"/>
      <c r="O130" s="206"/>
    </row>
    <row r="131" spans="1:16" x14ac:dyDescent="0.3">
      <c r="A131" s="120" t="s">
        <v>138</v>
      </c>
      <c r="B131" s="68"/>
      <c r="C131" s="68"/>
      <c r="D131" s="130">
        <v>427500.9</v>
      </c>
      <c r="E131" s="120" t="s">
        <v>139</v>
      </c>
      <c r="F131" s="131"/>
      <c r="G131" s="132" t="s">
        <v>1321</v>
      </c>
      <c r="H131" s="206"/>
      <c r="I131" s="206"/>
      <c r="J131" s="206"/>
      <c r="K131" s="206"/>
      <c r="L131" s="206"/>
      <c r="M131" s="206"/>
      <c r="N131" s="206"/>
      <c r="O131" s="206"/>
    </row>
    <row r="132" spans="1:16" x14ac:dyDescent="0.3">
      <c r="A132" s="120" t="s">
        <v>138</v>
      </c>
      <c r="B132" s="68"/>
      <c r="C132" s="68"/>
      <c r="D132" s="130">
        <v>427600.9</v>
      </c>
      <c r="E132" s="120" t="s">
        <v>139</v>
      </c>
      <c r="F132" s="131"/>
      <c r="G132" s="132" t="s">
        <v>1322</v>
      </c>
      <c r="H132" s="206"/>
      <c r="I132" s="206"/>
      <c r="J132" s="206"/>
      <c r="K132" s="206"/>
      <c r="L132" s="206"/>
      <c r="M132" s="206"/>
      <c r="N132" s="206"/>
      <c r="O132" s="206"/>
    </row>
    <row r="133" spans="1:16" x14ac:dyDescent="0.3">
      <c r="A133" s="120" t="s">
        <v>138</v>
      </c>
      <c r="B133" s="68"/>
      <c r="C133" s="68"/>
      <c r="D133" s="130">
        <v>427700.9</v>
      </c>
      <c r="E133" s="120" t="s">
        <v>139</v>
      </c>
      <c r="F133" s="131"/>
      <c r="G133" s="132" t="s">
        <v>1323</v>
      </c>
      <c r="H133" s="206"/>
      <c r="I133" s="206"/>
      <c r="J133" s="206"/>
      <c r="K133" s="206"/>
      <c r="L133" s="206"/>
      <c r="M133" s="206"/>
      <c r="N133" s="206"/>
      <c r="O133" s="206"/>
    </row>
    <row r="134" spans="1:16" s="137" customFormat="1" x14ac:dyDescent="0.3">
      <c r="A134" s="169"/>
      <c r="B134" s="169" t="s">
        <v>138</v>
      </c>
      <c r="C134" s="175"/>
      <c r="D134" s="160">
        <v>435000.42</v>
      </c>
      <c r="E134" s="169" t="s">
        <v>139</v>
      </c>
      <c r="F134" s="267"/>
      <c r="G134" s="161" t="s">
        <v>1324</v>
      </c>
      <c r="H134" s="206"/>
      <c r="I134" s="206"/>
      <c r="J134" s="206"/>
      <c r="K134" s="206"/>
      <c r="L134" s="206"/>
      <c r="M134" s="206"/>
      <c r="N134" s="206"/>
      <c r="O134" s="206"/>
      <c r="P134" s="2"/>
    </row>
    <row r="135" spans="1:16" s="137" customFormat="1" x14ac:dyDescent="0.3">
      <c r="A135" s="169"/>
      <c r="B135" s="268"/>
      <c r="C135" s="159" t="s">
        <v>138</v>
      </c>
      <c r="D135" s="179">
        <v>435000.42009999999</v>
      </c>
      <c r="E135" s="169" t="s">
        <v>139</v>
      </c>
      <c r="F135" s="267"/>
      <c r="G135" s="176" t="s">
        <v>1325</v>
      </c>
      <c r="H135" s="206"/>
      <c r="I135" s="206"/>
      <c r="J135" s="206"/>
      <c r="K135" s="206"/>
      <c r="L135" s="206"/>
      <c r="M135" s="206"/>
      <c r="N135" s="206"/>
      <c r="O135" s="206"/>
      <c r="P135" s="2"/>
    </row>
    <row r="136" spans="1:16" s="137" customFormat="1" x14ac:dyDescent="0.3">
      <c r="A136" s="169"/>
      <c r="B136" s="268"/>
      <c r="C136" s="159" t="s">
        <v>138</v>
      </c>
      <c r="D136" s="179">
        <v>435000.46010000003</v>
      </c>
      <c r="E136" s="169" t="s">
        <v>139</v>
      </c>
      <c r="F136" s="267"/>
      <c r="G136" s="176" t="s">
        <v>1326</v>
      </c>
      <c r="H136" s="206"/>
      <c r="I136" s="206"/>
      <c r="J136" s="206"/>
      <c r="K136" s="206"/>
      <c r="L136" s="206"/>
      <c r="M136" s="206"/>
      <c r="N136" s="206"/>
      <c r="O136" s="206"/>
      <c r="P136" s="2"/>
    </row>
    <row r="137" spans="1:16" s="137" customFormat="1" x14ac:dyDescent="0.3">
      <c r="A137" s="120" t="s">
        <v>138</v>
      </c>
      <c r="B137" s="68"/>
      <c r="C137" s="68"/>
      <c r="D137" s="189">
        <v>435000.46500000003</v>
      </c>
      <c r="E137" s="120" t="s">
        <v>139</v>
      </c>
      <c r="F137" s="131"/>
      <c r="G137" s="72" t="s">
        <v>1327</v>
      </c>
      <c r="H137" s="206"/>
      <c r="I137" s="206"/>
      <c r="J137" s="206"/>
      <c r="K137" s="206"/>
      <c r="L137" s="206"/>
      <c r="M137" s="206"/>
      <c r="N137" s="206"/>
      <c r="O137" s="206"/>
      <c r="P137" s="2"/>
    </row>
    <row r="138" spans="1:16" s="137" customFormat="1" x14ac:dyDescent="0.3">
      <c r="A138" s="120" t="s">
        <v>138</v>
      </c>
      <c r="B138" s="68"/>
      <c r="C138" s="68"/>
      <c r="D138" s="189">
        <v>435000.48</v>
      </c>
      <c r="E138" s="120" t="s">
        <v>139</v>
      </c>
      <c r="F138" s="131"/>
      <c r="G138" s="72" t="s">
        <v>1328</v>
      </c>
      <c r="H138" s="206"/>
      <c r="I138" s="206"/>
      <c r="J138" s="206"/>
      <c r="K138" s="206"/>
      <c r="L138" s="206"/>
      <c r="M138" s="206"/>
      <c r="N138" s="206"/>
      <c r="O138" s="206"/>
      <c r="P138" s="2"/>
    </row>
    <row r="139" spans="1:16" s="137" customFormat="1" x14ac:dyDescent="0.3">
      <c r="A139" s="169"/>
      <c r="B139" s="268"/>
      <c r="C139" s="159" t="s">
        <v>138</v>
      </c>
      <c r="D139" s="179">
        <v>435000.48009999999</v>
      </c>
      <c r="E139" s="169" t="s">
        <v>139</v>
      </c>
      <c r="F139" s="267"/>
      <c r="G139" s="176" t="s">
        <v>1329</v>
      </c>
      <c r="H139" s="206"/>
      <c r="I139" s="206"/>
      <c r="J139" s="206"/>
      <c r="K139" s="206"/>
      <c r="L139" s="206"/>
      <c r="M139" s="206"/>
      <c r="N139" s="206"/>
      <c r="O139" s="206"/>
      <c r="P139" s="2"/>
    </row>
    <row r="140" spans="1:16" s="137" customFormat="1" x14ac:dyDescent="0.3">
      <c r="A140" s="120" t="s">
        <v>138</v>
      </c>
      <c r="B140" s="68"/>
      <c r="C140" s="68"/>
      <c r="D140" s="189">
        <v>435000.49</v>
      </c>
      <c r="E140" s="120" t="s">
        <v>139</v>
      </c>
      <c r="F140" s="131"/>
      <c r="G140" s="72" t="s">
        <v>1330</v>
      </c>
      <c r="H140" s="206"/>
      <c r="I140" s="206"/>
      <c r="J140" s="206"/>
      <c r="K140" s="206"/>
      <c r="L140" s="206"/>
      <c r="M140" s="206"/>
      <c r="N140" s="206"/>
      <c r="O140" s="206"/>
      <c r="P140" s="2"/>
    </row>
    <row r="141" spans="1:16" s="137" customFormat="1" x14ac:dyDescent="0.3">
      <c r="A141" s="169"/>
      <c r="B141" s="268"/>
      <c r="C141" s="159" t="s">
        <v>138</v>
      </c>
      <c r="D141" s="179">
        <v>435000.4901</v>
      </c>
      <c r="E141" s="169" t="s">
        <v>139</v>
      </c>
      <c r="F141" s="267"/>
      <c r="G141" s="176" t="s">
        <v>1331</v>
      </c>
      <c r="H141" s="206"/>
      <c r="I141" s="206"/>
      <c r="J141" s="206"/>
      <c r="K141" s="206"/>
      <c r="L141" s="206"/>
      <c r="M141" s="206"/>
      <c r="N141" s="206"/>
      <c r="O141" s="206"/>
      <c r="P141" s="2"/>
    </row>
    <row r="142" spans="1:16" s="137" customFormat="1" x14ac:dyDescent="0.3">
      <c r="A142" s="120" t="s">
        <v>138</v>
      </c>
      <c r="B142" s="68"/>
      <c r="C142" s="68"/>
      <c r="D142" s="189">
        <v>435000.9</v>
      </c>
      <c r="E142" s="120" t="s">
        <v>139</v>
      </c>
      <c r="F142" s="131"/>
      <c r="G142" s="72" t="s">
        <v>1332</v>
      </c>
      <c r="H142" s="206"/>
      <c r="I142" s="206"/>
      <c r="J142" s="206"/>
      <c r="K142" s="206"/>
      <c r="L142" s="206"/>
      <c r="M142" s="206"/>
      <c r="N142" s="206"/>
      <c r="O142" s="206"/>
      <c r="P142" s="2"/>
    </row>
    <row r="143" spans="1:16" s="137" customFormat="1" x14ac:dyDescent="0.3">
      <c r="A143" s="120" t="s">
        <v>138</v>
      </c>
      <c r="B143" s="68"/>
      <c r="C143" s="68"/>
      <c r="D143" s="189">
        <v>435100.9</v>
      </c>
      <c r="E143" s="120" t="s">
        <v>139</v>
      </c>
      <c r="F143" s="131"/>
      <c r="G143" s="72" t="s">
        <v>1333</v>
      </c>
      <c r="H143" s="206"/>
      <c r="I143" s="206"/>
      <c r="J143" s="206"/>
      <c r="K143" s="206"/>
      <c r="L143" s="206"/>
      <c r="M143" s="206"/>
      <c r="N143" s="206"/>
      <c r="O143" s="206"/>
      <c r="P143" s="2"/>
    </row>
    <row r="144" spans="1:16" x14ac:dyDescent="0.3">
      <c r="A144" s="120" t="s">
        <v>138</v>
      </c>
      <c r="B144" s="68"/>
      <c r="C144" s="68"/>
      <c r="D144" s="130">
        <v>435500.9</v>
      </c>
      <c r="E144" s="120" t="s">
        <v>139</v>
      </c>
      <c r="F144" s="131"/>
      <c r="G144" s="132" t="s">
        <v>1334</v>
      </c>
      <c r="H144" s="206"/>
      <c r="I144" s="206"/>
      <c r="J144" s="206"/>
      <c r="K144" s="206"/>
      <c r="L144" s="206"/>
      <c r="M144" s="206"/>
      <c r="N144" s="206"/>
      <c r="O144" s="206"/>
    </row>
    <row r="145" spans="1:16" x14ac:dyDescent="0.3">
      <c r="A145" s="120" t="s">
        <v>138</v>
      </c>
      <c r="B145" s="68"/>
      <c r="C145" s="68"/>
      <c r="D145" s="130">
        <v>435600.9</v>
      </c>
      <c r="E145" s="120" t="s">
        <v>139</v>
      </c>
      <c r="F145" s="131"/>
      <c r="G145" s="132" t="s">
        <v>1335</v>
      </c>
      <c r="H145" s="206"/>
      <c r="I145" s="206"/>
      <c r="J145" s="206"/>
      <c r="K145" s="206"/>
      <c r="L145" s="206"/>
      <c r="M145" s="206"/>
      <c r="N145" s="206"/>
      <c r="O145" s="206"/>
    </row>
    <row r="146" spans="1:16" x14ac:dyDescent="0.3">
      <c r="A146" s="120" t="s">
        <v>138</v>
      </c>
      <c r="B146" s="68"/>
      <c r="C146" s="68"/>
      <c r="D146" s="130">
        <v>435700.9</v>
      </c>
      <c r="E146" s="120" t="s">
        <v>139</v>
      </c>
      <c r="F146" s="131"/>
      <c r="G146" s="72" t="s">
        <v>1336</v>
      </c>
      <c r="H146" s="206"/>
      <c r="I146" s="206"/>
      <c r="J146" s="206"/>
      <c r="K146" s="206"/>
      <c r="L146" s="206"/>
      <c r="M146" s="206"/>
      <c r="N146" s="206"/>
      <c r="O146" s="206"/>
    </row>
    <row r="147" spans="1:16" s="137" customFormat="1" x14ac:dyDescent="0.3">
      <c r="A147" s="120" t="s">
        <v>138</v>
      </c>
      <c r="B147" s="68"/>
      <c r="C147" s="68"/>
      <c r="D147" s="130">
        <v>438600.9</v>
      </c>
      <c r="E147" s="120" t="s">
        <v>139</v>
      </c>
      <c r="F147" s="131"/>
      <c r="G147" s="72" t="s">
        <v>1053</v>
      </c>
      <c r="H147" s="206"/>
      <c r="I147" s="206"/>
      <c r="J147" s="206"/>
      <c r="K147" s="206"/>
      <c r="L147" s="206"/>
      <c r="M147" s="206"/>
      <c r="N147" s="206"/>
      <c r="O147" s="206"/>
      <c r="P147" s="2"/>
    </row>
    <row r="148" spans="1:16" x14ac:dyDescent="0.3">
      <c r="A148" s="120" t="s">
        <v>138</v>
      </c>
      <c r="B148" s="68"/>
      <c r="C148" s="68"/>
      <c r="D148" s="130">
        <v>438700.9</v>
      </c>
      <c r="E148" s="120" t="s">
        <v>139</v>
      </c>
      <c r="F148" s="131"/>
      <c r="G148" s="72" t="s">
        <v>1337</v>
      </c>
      <c r="H148" s="206"/>
      <c r="I148" s="206"/>
      <c r="J148" s="206"/>
      <c r="K148" s="206"/>
      <c r="L148" s="206"/>
      <c r="M148" s="206"/>
      <c r="N148" s="206"/>
      <c r="O148" s="206"/>
    </row>
    <row r="149" spans="1:16" x14ac:dyDescent="0.3">
      <c r="A149" s="120" t="s">
        <v>138</v>
      </c>
      <c r="B149" s="68"/>
      <c r="C149" s="68"/>
      <c r="D149" s="130">
        <v>438800.9</v>
      </c>
      <c r="E149" s="120" t="s">
        <v>139</v>
      </c>
      <c r="F149" s="131"/>
      <c r="G149" s="72" t="s">
        <v>1054</v>
      </c>
      <c r="H149" s="206"/>
      <c r="I149" s="206"/>
      <c r="J149" s="206"/>
      <c r="K149" s="206"/>
      <c r="L149" s="206"/>
      <c r="M149" s="206"/>
      <c r="N149" s="206"/>
      <c r="O149" s="206"/>
    </row>
    <row r="150" spans="1:16" s="137" customFormat="1" x14ac:dyDescent="0.3">
      <c r="A150" s="120"/>
      <c r="B150" s="68"/>
      <c r="C150" s="68"/>
      <c r="D150" s="130">
        <v>438900.9</v>
      </c>
      <c r="E150" s="120" t="s">
        <v>139</v>
      </c>
      <c r="F150" s="131"/>
      <c r="G150" s="72" t="s">
        <v>1055</v>
      </c>
      <c r="H150" s="206"/>
      <c r="I150" s="206"/>
      <c r="J150" s="206"/>
      <c r="K150" s="206"/>
      <c r="L150" s="206"/>
      <c r="M150" s="206"/>
      <c r="N150" s="206"/>
      <c r="O150" s="206"/>
      <c r="P150" s="2"/>
    </row>
    <row r="151" spans="1:16" x14ac:dyDescent="0.3">
      <c r="A151" s="120" t="s">
        <v>138</v>
      </c>
      <c r="B151" s="68"/>
      <c r="C151" s="68"/>
      <c r="D151" s="130">
        <v>439100.9</v>
      </c>
      <c r="E151" s="120" t="s">
        <v>139</v>
      </c>
      <c r="F151" s="131"/>
      <c r="G151" s="132" t="s">
        <v>1338</v>
      </c>
      <c r="H151" s="206"/>
      <c r="I151" s="206"/>
      <c r="J151" s="206"/>
      <c r="K151" s="206"/>
      <c r="L151" s="206"/>
      <c r="M151" s="206"/>
      <c r="N151" s="206"/>
      <c r="O151" s="206"/>
    </row>
    <row r="152" spans="1:16" x14ac:dyDescent="0.3">
      <c r="A152" s="211"/>
      <c r="B152" s="159"/>
      <c r="C152" s="159" t="s">
        <v>138</v>
      </c>
      <c r="D152" s="179">
        <v>439200.01</v>
      </c>
      <c r="E152" s="219" t="s">
        <v>139</v>
      </c>
      <c r="F152" s="211"/>
      <c r="G152" s="176" t="s">
        <v>1339</v>
      </c>
      <c r="H152" s="206"/>
      <c r="I152" s="206"/>
      <c r="J152" s="206"/>
      <c r="K152" s="206"/>
      <c r="L152" s="206"/>
      <c r="M152" s="206"/>
      <c r="N152" s="206"/>
      <c r="O152" s="206"/>
    </row>
    <row r="153" spans="1:16" x14ac:dyDescent="0.3">
      <c r="A153" s="120" t="s">
        <v>138</v>
      </c>
      <c r="B153" s="68"/>
      <c r="C153" s="68"/>
      <c r="D153" s="130">
        <v>439200.06</v>
      </c>
      <c r="E153" s="120" t="s">
        <v>139</v>
      </c>
      <c r="F153" s="131"/>
      <c r="G153" s="132" t="s">
        <v>1340</v>
      </c>
      <c r="H153" s="206"/>
      <c r="I153" s="206"/>
      <c r="J153" s="206"/>
      <c r="K153" s="206"/>
      <c r="L153" s="206"/>
      <c r="M153" s="206"/>
      <c r="N153" s="206"/>
      <c r="O153" s="206"/>
    </row>
    <row r="154" spans="1:16" x14ac:dyDescent="0.3">
      <c r="A154" s="120" t="s">
        <v>138</v>
      </c>
      <c r="B154" s="68"/>
      <c r="C154" s="68"/>
      <c r="D154" s="130">
        <v>439200.9</v>
      </c>
      <c r="E154" s="120" t="s">
        <v>139</v>
      </c>
      <c r="F154" s="131"/>
      <c r="G154" s="132" t="s">
        <v>1341</v>
      </c>
      <c r="H154" s="206"/>
      <c r="I154" s="206"/>
      <c r="J154" s="206"/>
      <c r="K154" s="206"/>
      <c r="L154" s="206"/>
      <c r="M154" s="206"/>
      <c r="N154" s="206"/>
      <c r="O154" s="206"/>
    </row>
    <row r="155" spans="1:16" x14ac:dyDescent="0.3">
      <c r="A155" s="211"/>
      <c r="B155" s="159"/>
      <c r="C155" s="159" t="s">
        <v>138</v>
      </c>
      <c r="D155" s="179">
        <v>439300.01</v>
      </c>
      <c r="E155" s="219" t="s">
        <v>139</v>
      </c>
      <c r="F155" s="211"/>
      <c r="G155" s="176" t="s">
        <v>1342</v>
      </c>
      <c r="H155" s="206"/>
      <c r="I155" s="206"/>
      <c r="J155" s="206"/>
      <c r="K155" s="206"/>
      <c r="L155" s="206"/>
      <c r="M155" s="206"/>
      <c r="N155" s="206"/>
      <c r="O155" s="206"/>
    </row>
    <row r="156" spans="1:16" x14ac:dyDescent="0.3">
      <c r="A156" s="120" t="s">
        <v>138</v>
      </c>
      <c r="B156" s="68"/>
      <c r="C156" s="68"/>
      <c r="D156" s="130">
        <v>439300.9</v>
      </c>
      <c r="E156" s="120" t="s">
        <v>139</v>
      </c>
      <c r="F156" s="131"/>
      <c r="G156" s="132" t="s">
        <v>1343</v>
      </c>
      <c r="H156" s="206"/>
      <c r="I156" s="206"/>
      <c r="J156" s="206"/>
      <c r="K156" s="206"/>
      <c r="L156" s="206"/>
      <c r="M156" s="206"/>
      <c r="N156" s="206"/>
      <c r="O156" s="206"/>
    </row>
    <row r="157" spans="1:16" ht="28.8" x14ac:dyDescent="0.3">
      <c r="A157" s="120" t="s">
        <v>138</v>
      </c>
      <c r="B157" s="68"/>
      <c r="C157" s="68"/>
      <c r="D157" s="130">
        <v>454000.71120000002</v>
      </c>
      <c r="E157" s="120" t="s">
        <v>139</v>
      </c>
      <c r="F157" s="131"/>
      <c r="G157" s="134" t="s">
        <v>1344</v>
      </c>
      <c r="H157" s="206"/>
      <c r="I157" s="206"/>
      <c r="J157" s="206"/>
      <c r="K157" s="206"/>
      <c r="L157" s="206"/>
      <c r="M157" s="206"/>
      <c r="N157" s="206"/>
      <c r="O157" s="206"/>
    </row>
    <row r="158" spans="1:16" ht="28.8" x14ac:dyDescent="0.3">
      <c r="A158" s="120" t="s">
        <v>138</v>
      </c>
      <c r="B158" s="68"/>
      <c r="C158" s="68"/>
      <c r="D158" s="130">
        <v>454000.71130000002</v>
      </c>
      <c r="E158" s="120" t="s">
        <v>139</v>
      </c>
      <c r="F158" s="131"/>
      <c r="G158" s="134" t="s">
        <v>1345</v>
      </c>
      <c r="H158" s="206"/>
      <c r="I158" s="206"/>
      <c r="J158" s="206"/>
      <c r="K158" s="206"/>
      <c r="L158" s="206"/>
      <c r="M158" s="206"/>
      <c r="N158" s="206"/>
      <c r="O158" s="206"/>
    </row>
    <row r="159" spans="1:16" x14ac:dyDescent="0.3">
      <c r="A159" s="120" t="s">
        <v>138</v>
      </c>
      <c r="B159" s="68"/>
      <c r="C159" s="68"/>
      <c r="D159" s="130">
        <v>454000.71220000001</v>
      </c>
      <c r="E159" s="120" t="s">
        <v>139</v>
      </c>
      <c r="F159" s="131"/>
      <c r="G159" s="134" t="s">
        <v>1346</v>
      </c>
      <c r="H159" s="206"/>
      <c r="I159" s="206"/>
      <c r="J159" s="206"/>
      <c r="K159" s="206"/>
      <c r="L159" s="206"/>
      <c r="M159" s="206"/>
      <c r="N159" s="206"/>
      <c r="O159" s="206"/>
    </row>
    <row r="160" spans="1:16" x14ac:dyDescent="0.3">
      <c r="A160" s="120" t="s">
        <v>138</v>
      </c>
      <c r="B160" s="68"/>
      <c r="C160" s="68"/>
      <c r="D160" s="130">
        <v>454000.71230000001</v>
      </c>
      <c r="E160" s="120" t="s">
        <v>139</v>
      </c>
      <c r="F160" s="131"/>
      <c r="G160" s="134" t="s">
        <v>1347</v>
      </c>
      <c r="H160" s="206"/>
      <c r="I160" s="206"/>
      <c r="J160" s="206"/>
      <c r="K160" s="206"/>
      <c r="L160" s="206"/>
      <c r="M160" s="206"/>
      <c r="N160" s="206"/>
      <c r="O160" s="206"/>
    </row>
    <row r="161" spans="1:15" x14ac:dyDescent="0.3">
      <c r="A161" s="120" t="s">
        <v>138</v>
      </c>
      <c r="B161" s="68"/>
      <c r="C161" s="68"/>
      <c r="D161" s="130">
        <v>454000.7132</v>
      </c>
      <c r="E161" s="120" t="s">
        <v>139</v>
      </c>
      <c r="F161" s="131"/>
      <c r="G161" s="134" t="s">
        <v>1348</v>
      </c>
      <c r="H161" s="206"/>
      <c r="I161" s="206"/>
      <c r="J161" s="206"/>
      <c r="K161" s="206"/>
      <c r="L161" s="206"/>
      <c r="M161" s="206"/>
      <c r="N161" s="206"/>
      <c r="O161" s="206"/>
    </row>
    <row r="162" spans="1:15" ht="28.8" x14ac:dyDescent="0.3">
      <c r="A162" s="120" t="s">
        <v>138</v>
      </c>
      <c r="B162" s="68"/>
      <c r="C162" s="68"/>
      <c r="D162" s="130">
        <v>454000.7133</v>
      </c>
      <c r="E162" s="120" t="s">
        <v>139</v>
      </c>
      <c r="F162" s="131"/>
      <c r="G162" s="134" t="s">
        <v>1349</v>
      </c>
      <c r="H162" s="206"/>
      <c r="I162" s="206"/>
      <c r="J162" s="206"/>
      <c r="K162" s="206"/>
      <c r="L162" s="206"/>
      <c r="M162" s="206"/>
      <c r="N162" s="206"/>
      <c r="O162" s="206"/>
    </row>
    <row r="163" spans="1:15" x14ac:dyDescent="0.3">
      <c r="A163" s="120" t="s">
        <v>138</v>
      </c>
      <c r="B163" s="68"/>
      <c r="C163" s="68"/>
      <c r="D163" s="189">
        <v>454000.9</v>
      </c>
      <c r="E163" s="120" t="s">
        <v>139</v>
      </c>
      <c r="F163" s="135"/>
      <c r="G163" s="72" t="s">
        <v>1350</v>
      </c>
      <c r="H163" s="206"/>
      <c r="I163" s="206"/>
      <c r="J163" s="206"/>
      <c r="K163" s="206"/>
      <c r="L163" s="206"/>
      <c r="M163" s="206"/>
      <c r="N163" s="206"/>
      <c r="O163" s="206"/>
    </row>
    <row r="164" spans="1:15" x14ac:dyDescent="0.3">
      <c r="A164" s="120" t="s">
        <v>138</v>
      </c>
      <c r="B164" s="68"/>
      <c r="C164" s="68"/>
      <c r="D164" s="189">
        <v>455000.9</v>
      </c>
      <c r="E164" s="120" t="s">
        <v>139</v>
      </c>
      <c r="F164" s="135"/>
      <c r="G164" s="72" t="s">
        <v>1351</v>
      </c>
      <c r="H164" s="206"/>
      <c r="I164" s="206"/>
      <c r="J164" s="206"/>
      <c r="K164" s="206"/>
      <c r="L164" s="206"/>
      <c r="M164" s="206"/>
      <c r="N164" s="206"/>
      <c r="O164" s="206"/>
    </row>
    <row r="165" spans="1:15" x14ac:dyDescent="0.3">
      <c r="A165" s="120" t="s">
        <v>138</v>
      </c>
      <c r="B165" s="68"/>
      <c r="C165" s="68"/>
      <c r="D165" s="189">
        <v>456000.9</v>
      </c>
      <c r="E165" s="120" t="s">
        <v>139</v>
      </c>
      <c r="F165" s="135"/>
      <c r="G165" s="72" t="s">
        <v>1072</v>
      </c>
      <c r="H165" s="206"/>
      <c r="I165" s="206"/>
      <c r="J165" s="206"/>
      <c r="K165" s="206"/>
      <c r="L165" s="206"/>
      <c r="M165" s="206"/>
      <c r="N165" s="206"/>
      <c r="O165" s="206"/>
    </row>
    <row r="166" spans="1:15" x14ac:dyDescent="0.3">
      <c r="A166" s="120" t="s">
        <v>138</v>
      </c>
      <c r="B166" s="68"/>
      <c r="C166" s="68"/>
      <c r="D166" s="189">
        <v>457000.71120000002</v>
      </c>
      <c r="E166" s="120" t="s">
        <v>139</v>
      </c>
      <c r="F166" s="135"/>
      <c r="G166" s="134" t="s">
        <v>1352</v>
      </c>
      <c r="H166" s="206"/>
      <c r="I166" s="206"/>
      <c r="J166" s="206"/>
      <c r="K166" s="206"/>
      <c r="L166" s="206"/>
      <c r="M166" s="206"/>
      <c r="N166" s="206"/>
      <c r="O166" s="206"/>
    </row>
    <row r="167" spans="1:15" x14ac:dyDescent="0.3">
      <c r="A167" s="120" t="s">
        <v>138</v>
      </c>
      <c r="B167" s="68"/>
      <c r="C167" s="68"/>
      <c r="D167" s="189">
        <v>457000.71130000002</v>
      </c>
      <c r="E167" s="120" t="s">
        <v>139</v>
      </c>
      <c r="F167" s="135"/>
      <c r="G167" s="134" t="s">
        <v>1353</v>
      </c>
      <c r="H167" s="206"/>
      <c r="I167" s="206"/>
      <c r="J167" s="206"/>
      <c r="K167" s="206"/>
      <c r="L167" s="206"/>
      <c r="M167" s="206"/>
      <c r="N167" s="206"/>
      <c r="O167" s="206"/>
    </row>
    <row r="168" spans="1:15" x14ac:dyDescent="0.3">
      <c r="A168" s="120" t="s">
        <v>138</v>
      </c>
      <c r="B168" s="68"/>
      <c r="C168" s="68"/>
      <c r="D168" s="189">
        <v>457000.71220000001</v>
      </c>
      <c r="E168" s="120" t="s">
        <v>139</v>
      </c>
      <c r="F168" s="135"/>
      <c r="G168" s="134" t="s">
        <v>1354</v>
      </c>
      <c r="H168" s="206"/>
      <c r="I168" s="206"/>
      <c r="J168" s="206"/>
      <c r="K168" s="206"/>
      <c r="L168" s="206"/>
      <c r="M168" s="206"/>
      <c r="N168" s="206"/>
      <c r="O168" s="206"/>
    </row>
    <row r="169" spans="1:15" x14ac:dyDescent="0.3">
      <c r="A169" s="120" t="s">
        <v>138</v>
      </c>
      <c r="B169" s="68"/>
      <c r="C169" s="68"/>
      <c r="D169" s="189">
        <v>457000.71230000001</v>
      </c>
      <c r="E169" s="120" t="s">
        <v>139</v>
      </c>
      <c r="F169" s="135"/>
      <c r="G169" s="134" t="s">
        <v>1355</v>
      </c>
      <c r="H169" s="206"/>
      <c r="I169" s="206"/>
      <c r="J169" s="206"/>
      <c r="K169" s="206"/>
      <c r="L169" s="206"/>
      <c r="M169" s="206"/>
      <c r="N169" s="206"/>
      <c r="O169" s="206"/>
    </row>
    <row r="170" spans="1:15" x14ac:dyDescent="0.3">
      <c r="A170" s="120" t="s">
        <v>138</v>
      </c>
      <c r="B170" s="68"/>
      <c r="C170" s="68"/>
      <c r="D170" s="189">
        <v>457000.7132</v>
      </c>
      <c r="E170" s="120" t="s">
        <v>139</v>
      </c>
      <c r="F170" s="135"/>
      <c r="G170" s="134" t="s">
        <v>1356</v>
      </c>
      <c r="H170" s="206"/>
      <c r="I170" s="206"/>
      <c r="J170" s="206"/>
      <c r="K170" s="206"/>
      <c r="L170" s="206"/>
      <c r="M170" s="206"/>
      <c r="N170" s="206"/>
      <c r="O170" s="206"/>
    </row>
    <row r="171" spans="1:15" x14ac:dyDescent="0.3">
      <c r="A171" s="120" t="s">
        <v>138</v>
      </c>
      <c r="B171" s="68"/>
      <c r="C171" s="68"/>
      <c r="D171" s="189">
        <v>457000.7133</v>
      </c>
      <c r="E171" s="120" t="s">
        <v>139</v>
      </c>
      <c r="F171" s="135"/>
      <c r="G171" s="134" t="s">
        <v>1357</v>
      </c>
      <c r="H171" s="206"/>
      <c r="I171" s="206"/>
      <c r="J171" s="206"/>
      <c r="K171" s="206"/>
      <c r="L171" s="206"/>
      <c r="M171" s="206"/>
      <c r="N171" s="206"/>
      <c r="O171" s="206"/>
    </row>
    <row r="172" spans="1:15" x14ac:dyDescent="0.3">
      <c r="A172" s="120" t="s">
        <v>138</v>
      </c>
      <c r="B172" s="68"/>
      <c r="C172" s="68"/>
      <c r="D172" s="189">
        <v>457000.9</v>
      </c>
      <c r="E172" s="120" t="s">
        <v>139</v>
      </c>
      <c r="F172" s="135"/>
      <c r="G172" s="72" t="s">
        <v>1358</v>
      </c>
      <c r="H172" s="206"/>
      <c r="I172" s="206"/>
      <c r="J172" s="206"/>
      <c r="K172" s="206"/>
      <c r="L172" s="206"/>
      <c r="M172" s="206"/>
      <c r="N172" s="206"/>
      <c r="O172" s="206"/>
    </row>
    <row r="173" spans="1:15" x14ac:dyDescent="0.3">
      <c r="A173" s="120" t="s">
        <v>138</v>
      </c>
      <c r="B173" s="68"/>
      <c r="C173" s="68"/>
      <c r="D173" s="189">
        <v>458000.71120000002</v>
      </c>
      <c r="E173" s="120" t="s">
        <v>139</v>
      </c>
      <c r="F173" s="135"/>
      <c r="G173" s="134" t="s">
        <v>1359</v>
      </c>
      <c r="H173" s="206"/>
      <c r="I173" s="206"/>
      <c r="J173" s="206"/>
      <c r="K173" s="206"/>
      <c r="L173" s="206"/>
      <c r="M173" s="206"/>
      <c r="N173" s="206"/>
      <c r="O173" s="206"/>
    </row>
    <row r="174" spans="1:15" x14ac:dyDescent="0.3">
      <c r="A174" s="120" t="s">
        <v>138</v>
      </c>
      <c r="B174" s="68"/>
      <c r="C174" s="68"/>
      <c r="D174" s="189">
        <v>458000.71130000002</v>
      </c>
      <c r="E174" s="120" t="s">
        <v>139</v>
      </c>
      <c r="F174" s="135"/>
      <c r="G174" s="134" t="s">
        <v>1360</v>
      </c>
      <c r="H174" s="206"/>
      <c r="I174" s="206"/>
      <c r="J174" s="206"/>
      <c r="K174" s="206"/>
      <c r="L174" s="206"/>
      <c r="M174" s="206"/>
      <c r="N174" s="206"/>
      <c r="O174" s="206"/>
    </row>
    <row r="175" spans="1:15" x14ac:dyDescent="0.3">
      <c r="A175" s="120" t="s">
        <v>138</v>
      </c>
      <c r="B175" s="68"/>
      <c r="C175" s="68"/>
      <c r="D175" s="189">
        <v>458000.71220000001</v>
      </c>
      <c r="E175" s="120" t="s">
        <v>139</v>
      </c>
      <c r="F175" s="135"/>
      <c r="G175" s="134" t="s">
        <v>1361</v>
      </c>
      <c r="H175" s="206"/>
      <c r="I175" s="206"/>
      <c r="J175" s="206"/>
      <c r="K175" s="206"/>
      <c r="L175" s="206"/>
      <c r="M175" s="206"/>
      <c r="N175" s="206"/>
      <c r="O175" s="206"/>
    </row>
    <row r="176" spans="1:15" x14ac:dyDescent="0.3">
      <c r="A176" s="120" t="s">
        <v>138</v>
      </c>
      <c r="B176" s="68"/>
      <c r="C176" s="68"/>
      <c r="D176" s="189">
        <v>458000.71230000001</v>
      </c>
      <c r="E176" s="120" t="s">
        <v>139</v>
      </c>
      <c r="F176" s="135"/>
      <c r="G176" s="134" t="s">
        <v>1362</v>
      </c>
      <c r="H176" s="206"/>
      <c r="I176" s="206"/>
      <c r="J176" s="206"/>
      <c r="K176" s="206"/>
      <c r="L176" s="206"/>
      <c r="M176" s="206"/>
      <c r="N176" s="206"/>
      <c r="O176" s="206"/>
    </row>
    <row r="177" spans="1:20" x14ac:dyDescent="0.3">
      <c r="A177" s="120" t="s">
        <v>138</v>
      </c>
      <c r="B177" s="68"/>
      <c r="C177" s="68"/>
      <c r="D177" s="189">
        <v>458000.7132</v>
      </c>
      <c r="E177" s="120" t="s">
        <v>139</v>
      </c>
      <c r="F177" s="135"/>
      <c r="G177" s="134" t="s">
        <v>1363</v>
      </c>
      <c r="H177" s="206"/>
      <c r="I177" s="206"/>
      <c r="J177" s="206"/>
      <c r="K177" s="206"/>
      <c r="L177" s="206"/>
      <c r="M177" s="206"/>
      <c r="N177" s="206"/>
      <c r="O177" s="206"/>
      <c r="Q177" s="137"/>
      <c r="R177" s="137"/>
      <c r="S177" s="137"/>
      <c r="T177" s="137"/>
    </row>
    <row r="178" spans="1:20" x14ac:dyDescent="0.3">
      <c r="A178" s="120" t="s">
        <v>138</v>
      </c>
      <c r="B178" s="68"/>
      <c r="C178" s="68"/>
      <c r="D178" s="189">
        <v>458000.7133</v>
      </c>
      <c r="E178" s="120" t="s">
        <v>139</v>
      </c>
      <c r="F178" s="135"/>
      <c r="G178" s="134" t="s">
        <v>1364</v>
      </c>
      <c r="H178" s="206"/>
      <c r="I178" s="206"/>
      <c r="J178" s="206"/>
      <c r="K178" s="206"/>
      <c r="L178" s="206"/>
      <c r="M178" s="206"/>
      <c r="N178" s="206"/>
      <c r="O178" s="206"/>
      <c r="Q178" s="137"/>
      <c r="R178" s="137"/>
      <c r="S178" s="137"/>
      <c r="T178" s="137"/>
    </row>
    <row r="179" spans="1:20" x14ac:dyDescent="0.3">
      <c r="A179" s="120" t="s">
        <v>138</v>
      </c>
      <c r="B179" s="68"/>
      <c r="C179" s="68"/>
      <c r="D179" s="189">
        <v>458000.9</v>
      </c>
      <c r="E179" s="120" t="s">
        <v>139</v>
      </c>
      <c r="F179" s="103"/>
      <c r="G179" s="72" t="s">
        <v>1365</v>
      </c>
      <c r="H179" s="206"/>
      <c r="I179" s="206"/>
      <c r="J179" s="206"/>
      <c r="K179" s="206"/>
      <c r="L179" s="206"/>
      <c r="M179" s="206"/>
      <c r="N179" s="206"/>
      <c r="O179" s="206"/>
      <c r="Q179" s="137"/>
      <c r="R179" s="137"/>
      <c r="S179" s="137"/>
      <c r="T179" s="137"/>
    </row>
    <row r="180" spans="1:20" x14ac:dyDescent="0.3">
      <c r="A180" s="120" t="s">
        <v>138</v>
      </c>
      <c r="B180" s="68"/>
      <c r="C180" s="68"/>
      <c r="D180" s="117">
        <v>469000.9</v>
      </c>
      <c r="E180" s="120" t="s">
        <v>139</v>
      </c>
      <c r="F180" s="67"/>
      <c r="G180" s="76" t="s">
        <v>1084</v>
      </c>
      <c r="H180" s="206"/>
      <c r="I180" s="206"/>
      <c r="J180" s="206"/>
      <c r="K180" s="206"/>
      <c r="L180" s="206"/>
      <c r="M180" s="206"/>
      <c r="N180" s="206"/>
      <c r="O180" s="206"/>
      <c r="Q180" s="137"/>
      <c r="R180" s="137"/>
      <c r="S180" s="137"/>
      <c r="T180" s="137"/>
    </row>
    <row r="181" spans="1:20" x14ac:dyDescent="0.3">
      <c r="A181" s="120" t="s">
        <v>138</v>
      </c>
      <c r="B181" s="68"/>
      <c r="C181" s="68"/>
      <c r="D181" s="117">
        <v>490200.07</v>
      </c>
      <c r="E181" s="120" t="s">
        <v>139</v>
      </c>
      <c r="F181" s="67"/>
      <c r="G181" s="76" t="s">
        <v>1366</v>
      </c>
      <c r="H181" s="206"/>
      <c r="I181" s="206"/>
      <c r="J181" s="206"/>
      <c r="K181" s="206"/>
      <c r="L181" s="206"/>
      <c r="M181" s="206"/>
      <c r="N181" s="206"/>
      <c r="O181" s="206"/>
      <c r="Q181" s="137"/>
      <c r="R181" s="137"/>
      <c r="S181" s="137"/>
      <c r="T181" s="137"/>
    </row>
    <row r="182" spans="1:20" x14ac:dyDescent="0.3">
      <c r="A182" s="211"/>
      <c r="B182" s="159" t="s">
        <v>138</v>
      </c>
      <c r="C182" s="175"/>
      <c r="D182" s="160">
        <v>490200.435</v>
      </c>
      <c r="E182" s="219" t="s">
        <v>139</v>
      </c>
      <c r="F182" s="211"/>
      <c r="G182" s="161" t="s">
        <v>1076</v>
      </c>
      <c r="H182" s="206"/>
      <c r="I182" s="206"/>
      <c r="J182" s="206"/>
      <c r="K182" s="206"/>
      <c r="L182" s="206"/>
      <c r="M182" s="206"/>
      <c r="N182" s="206"/>
      <c r="O182" s="206"/>
      <c r="Q182" s="137"/>
      <c r="R182" s="137"/>
      <c r="S182" s="137"/>
      <c r="T182" s="137"/>
    </row>
    <row r="183" spans="1:20" x14ac:dyDescent="0.3">
      <c r="A183" s="120" t="s">
        <v>138</v>
      </c>
      <c r="B183" s="68"/>
      <c r="C183" s="68"/>
      <c r="D183" s="117">
        <v>490200.9</v>
      </c>
      <c r="E183" s="120" t="s">
        <v>139</v>
      </c>
      <c r="F183" s="67"/>
      <c r="G183" s="76" t="s">
        <v>1367</v>
      </c>
      <c r="H183" s="206"/>
      <c r="I183" s="206"/>
      <c r="J183" s="206"/>
      <c r="K183" s="206"/>
      <c r="L183" s="206"/>
      <c r="M183" s="206"/>
      <c r="N183" s="206"/>
      <c r="O183" s="206"/>
      <c r="Q183" s="137"/>
      <c r="R183" s="137"/>
      <c r="S183" s="137"/>
      <c r="T183" s="137"/>
    </row>
    <row r="184" spans="1:20" s="137" customFormat="1" x14ac:dyDescent="0.3">
      <c r="A184" s="120"/>
      <c r="B184" s="68"/>
      <c r="C184" s="68"/>
      <c r="D184" s="117">
        <v>497200.07</v>
      </c>
      <c r="E184" s="120" t="s">
        <v>139</v>
      </c>
      <c r="F184" s="67"/>
      <c r="G184" s="76" t="s">
        <v>1368</v>
      </c>
      <c r="H184" s="206"/>
      <c r="I184" s="206"/>
      <c r="J184" s="206"/>
      <c r="K184" s="206"/>
      <c r="L184" s="206"/>
      <c r="M184" s="206"/>
      <c r="N184" s="206"/>
      <c r="O184" s="206"/>
      <c r="P184" s="2"/>
    </row>
    <row r="185" spans="1:20" x14ac:dyDescent="0.3">
      <c r="A185" s="120" t="s">
        <v>138</v>
      </c>
      <c r="B185" s="68"/>
      <c r="C185" s="68"/>
      <c r="D185" s="117">
        <v>497200.9</v>
      </c>
      <c r="E185" s="120" t="s">
        <v>139</v>
      </c>
      <c r="F185" s="67"/>
      <c r="G185" s="76" t="s">
        <v>1369</v>
      </c>
      <c r="H185" s="206"/>
      <c r="I185" s="206"/>
      <c r="J185" s="206"/>
      <c r="K185" s="206"/>
      <c r="L185" s="206"/>
      <c r="M185" s="206"/>
      <c r="N185" s="206"/>
      <c r="O185" s="206"/>
      <c r="Q185" s="137"/>
      <c r="R185" s="137"/>
      <c r="S185" s="137"/>
      <c r="T185" s="137"/>
    </row>
    <row r="186" spans="1:20" s="137" customFormat="1" x14ac:dyDescent="0.3">
      <c r="A186" s="120" t="s">
        <v>138</v>
      </c>
      <c r="B186" s="68"/>
      <c r="C186" s="68"/>
      <c r="D186" s="117">
        <v>497210.9</v>
      </c>
      <c r="E186" s="120" t="s">
        <v>139</v>
      </c>
      <c r="F186" s="67"/>
      <c r="G186" s="76" t="s">
        <v>1370</v>
      </c>
      <c r="H186" s="206"/>
      <c r="I186" s="206"/>
      <c r="J186" s="206"/>
      <c r="K186" s="206"/>
      <c r="L186" s="206"/>
      <c r="M186" s="206"/>
      <c r="N186" s="206"/>
      <c r="O186" s="206"/>
      <c r="P186" s="2"/>
    </row>
    <row r="187" spans="1:20" x14ac:dyDescent="0.3">
      <c r="A187" s="120" t="s">
        <v>138</v>
      </c>
      <c r="B187" s="68"/>
      <c r="C187" s="68"/>
      <c r="D187" s="117">
        <v>498200.9</v>
      </c>
      <c r="E187" s="120" t="s">
        <v>139</v>
      </c>
      <c r="F187" s="67"/>
      <c r="G187" s="76" t="s">
        <v>1371</v>
      </c>
      <c r="H187" s="206"/>
      <c r="I187" s="206"/>
      <c r="J187" s="206"/>
      <c r="K187" s="206"/>
      <c r="L187" s="206"/>
      <c r="M187" s="206"/>
      <c r="N187" s="206"/>
      <c r="O187" s="206"/>
      <c r="Q187" s="137"/>
      <c r="R187" s="137"/>
      <c r="S187" s="137"/>
      <c r="T187" s="137"/>
    </row>
    <row r="188" spans="1:20" x14ac:dyDescent="0.3">
      <c r="A188" s="206"/>
      <c r="B188" s="206"/>
      <c r="C188" s="206"/>
      <c r="D188" s="206"/>
      <c r="E188" s="206"/>
      <c r="F188" s="206"/>
      <c r="G188" s="206"/>
      <c r="H188" s="206"/>
      <c r="I188" s="206"/>
      <c r="J188" s="206"/>
      <c r="K188" s="206"/>
      <c r="L188" s="206"/>
      <c r="M188" s="206"/>
      <c r="N188" s="206"/>
      <c r="O188" s="206"/>
      <c r="Q188" s="137"/>
      <c r="R188" s="137"/>
      <c r="S188" s="137"/>
      <c r="T188" s="137"/>
    </row>
    <row r="189" spans="1:20" x14ac:dyDescent="0.3">
      <c r="A189" s="206"/>
      <c r="B189" s="206"/>
      <c r="C189" s="206"/>
      <c r="D189" s="206"/>
      <c r="E189" s="206"/>
      <c r="F189" s="206"/>
      <c r="G189" s="206"/>
      <c r="H189" s="206"/>
      <c r="I189" s="206"/>
      <c r="J189" s="206"/>
      <c r="K189" s="206"/>
      <c r="L189" s="206"/>
      <c r="M189" s="206"/>
      <c r="N189" s="206"/>
      <c r="O189" s="206"/>
      <c r="Q189" s="137"/>
      <c r="R189" s="137"/>
      <c r="S189" s="137"/>
      <c r="T189" s="137"/>
    </row>
    <row r="190" spans="1:20" x14ac:dyDescent="0.3">
      <c r="A190" s="206"/>
      <c r="B190" s="206"/>
      <c r="C190" s="206"/>
      <c r="D190" s="206"/>
      <c r="E190" s="206"/>
      <c r="F190" s="206"/>
      <c r="G190" s="206"/>
      <c r="H190" s="206"/>
      <c r="I190" s="206"/>
      <c r="J190" s="206"/>
      <c r="K190" s="206"/>
      <c r="L190" s="206"/>
      <c r="M190" s="206"/>
      <c r="N190" s="206"/>
      <c r="O190" s="206"/>
      <c r="Q190" s="137"/>
      <c r="R190" s="137"/>
      <c r="S190" s="137"/>
      <c r="T190" s="137"/>
    </row>
    <row r="191" spans="1:20" x14ac:dyDescent="0.3">
      <c r="A191" s="206"/>
      <c r="B191" s="206"/>
      <c r="C191" s="206"/>
      <c r="D191" s="206"/>
      <c r="E191" s="206"/>
      <c r="F191" s="206"/>
      <c r="G191" s="206"/>
      <c r="H191" s="206"/>
      <c r="I191" s="206"/>
      <c r="J191" s="206"/>
      <c r="K191" s="206"/>
      <c r="L191" s="206"/>
      <c r="M191" s="206"/>
      <c r="N191" s="206"/>
      <c r="O191" s="206"/>
      <c r="Q191" s="137"/>
      <c r="R191" s="137"/>
      <c r="S191" s="137"/>
      <c r="T191" s="137"/>
    </row>
    <row r="192" spans="1:20" x14ac:dyDescent="0.3">
      <c r="A192" s="206"/>
      <c r="B192" s="206"/>
      <c r="C192" s="206"/>
      <c r="D192" s="206"/>
      <c r="E192" s="206"/>
      <c r="F192" s="206"/>
      <c r="G192" s="206"/>
      <c r="H192" s="206"/>
      <c r="I192" s="206"/>
      <c r="J192" s="206"/>
      <c r="K192" s="206"/>
      <c r="L192" s="206"/>
      <c r="M192" s="206"/>
      <c r="N192" s="206"/>
      <c r="O192" s="206"/>
      <c r="Q192" s="137"/>
      <c r="R192" s="137"/>
      <c r="S192" s="137"/>
      <c r="T192" s="137"/>
    </row>
    <row r="193" spans="1:20" x14ac:dyDescent="0.3">
      <c r="A193" s="206"/>
      <c r="B193" s="206"/>
      <c r="C193" s="206"/>
      <c r="D193" s="206"/>
      <c r="E193" s="206"/>
      <c r="F193" s="206"/>
      <c r="G193" s="206"/>
      <c r="H193" s="206"/>
      <c r="I193" s="206"/>
      <c r="J193" s="206"/>
      <c r="K193" s="206"/>
      <c r="L193" s="206"/>
      <c r="M193" s="206"/>
      <c r="N193" s="206"/>
      <c r="O193" s="206"/>
      <c r="Q193" s="137"/>
      <c r="R193" s="137"/>
      <c r="S193" s="137"/>
      <c r="T193" s="137"/>
    </row>
    <row r="194" spans="1:20" x14ac:dyDescent="0.3">
      <c r="A194" s="206"/>
      <c r="B194" s="206"/>
      <c r="C194" s="206"/>
      <c r="D194" s="206"/>
      <c r="E194" s="206"/>
      <c r="F194" s="206"/>
      <c r="G194" s="206"/>
      <c r="H194" s="206"/>
      <c r="I194" s="206"/>
      <c r="J194" s="206"/>
      <c r="K194" s="206"/>
      <c r="L194" s="206"/>
      <c r="M194" s="206"/>
      <c r="N194" s="206"/>
      <c r="O194" s="206"/>
      <c r="Q194" s="137"/>
      <c r="R194" s="137"/>
      <c r="S194" s="137"/>
      <c r="T194" s="137"/>
    </row>
    <row r="195" spans="1:20" x14ac:dyDescent="0.3">
      <c r="A195" s="206"/>
      <c r="B195" s="206"/>
      <c r="C195" s="206"/>
      <c r="D195" s="206"/>
      <c r="E195" s="206"/>
      <c r="F195" s="206"/>
      <c r="G195" s="206"/>
      <c r="H195" s="206"/>
      <c r="I195" s="206"/>
      <c r="J195" s="206"/>
      <c r="K195" s="206"/>
      <c r="L195" s="206"/>
      <c r="M195" s="206"/>
      <c r="N195" s="206"/>
      <c r="O195" s="206"/>
      <c r="Q195" s="137"/>
      <c r="R195" s="137"/>
      <c r="S195" s="137"/>
      <c r="T195" s="137"/>
    </row>
    <row r="196" spans="1:20" x14ac:dyDescent="0.3">
      <c r="A196" s="206"/>
      <c r="B196" s="206"/>
      <c r="C196" s="206"/>
      <c r="D196" s="206"/>
      <c r="E196" s="206"/>
      <c r="F196" s="206"/>
      <c r="G196" s="206"/>
      <c r="H196" s="206"/>
      <c r="I196" s="206"/>
      <c r="J196" s="206"/>
      <c r="K196" s="206"/>
      <c r="L196" s="206"/>
      <c r="M196" s="206"/>
      <c r="N196" s="206"/>
      <c r="O196" s="206"/>
      <c r="Q196" s="137"/>
      <c r="R196" s="137"/>
      <c r="S196" s="137"/>
      <c r="T196" s="137"/>
    </row>
    <row r="197" spans="1:20" x14ac:dyDescent="0.3">
      <c r="A197" s="206"/>
      <c r="B197" s="206"/>
      <c r="C197" s="206"/>
      <c r="D197" s="206"/>
      <c r="E197" s="206"/>
      <c r="F197" s="206"/>
      <c r="G197" s="206"/>
      <c r="H197" s="206"/>
      <c r="I197" s="206"/>
      <c r="J197" s="206"/>
      <c r="K197" s="206"/>
      <c r="L197" s="206"/>
      <c r="M197" s="206"/>
      <c r="N197" s="206"/>
      <c r="O197" s="206"/>
      <c r="Q197" s="137"/>
      <c r="R197" s="137"/>
      <c r="S197" s="137"/>
      <c r="T197" s="137"/>
    </row>
    <row r="198" spans="1:20" x14ac:dyDescent="0.3">
      <c r="A198" s="206"/>
      <c r="B198" s="206"/>
      <c r="C198" s="206"/>
      <c r="D198" s="206"/>
      <c r="E198" s="206"/>
      <c r="F198" s="206"/>
      <c r="G198" s="206"/>
      <c r="H198" s="206"/>
      <c r="I198" s="206"/>
      <c r="J198" s="206"/>
      <c r="K198" s="206"/>
      <c r="L198" s="206"/>
      <c r="M198" s="206"/>
      <c r="N198" s="206"/>
      <c r="O198" s="206"/>
      <c r="Q198" s="137"/>
      <c r="R198" s="137"/>
      <c r="S198" s="137"/>
      <c r="T198" s="137"/>
    </row>
    <row r="199" spans="1:20" x14ac:dyDescent="0.3">
      <c r="A199" s="206"/>
      <c r="B199" s="206"/>
      <c r="C199" s="206"/>
      <c r="D199" s="206"/>
      <c r="E199" s="206"/>
      <c r="F199" s="206"/>
      <c r="G199" s="206"/>
      <c r="H199" s="206"/>
      <c r="I199" s="206"/>
      <c r="J199" s="206"/>
      <c r="K199" s="206"/>
      <c r="L199" s="206"/>
      <c r="M199" s="206"/>
      <c r="N199" s="206"/>
      <c r="O199" s="206"/>
      <c r="Q199" s="137"/>
      <c r="R199" s="137"/>
      <c r="S199" s="137"/>
      <c r="T199" s="137"/>
    </row>
    <row r="200" spans="1:20" x14ac:dyDescent="0.3">
      <c r="A200" s="206"/>
      <c r="B200" s="206"/>
      <c r="C200" s="206"/>
      <c r="D200" s="206"/>
      <c r="E200" s="206"/>
      <c r="F200" s="206"/>
      <c r="G200" s="206"/>
      <c r="H200" s="206"/>
      <c r="I200" s="206"/>
      <c r="J200" s="206"/>
      <c r="K200" s="206"/>
      <c r="L200" s="206"/>
      <c r="M200" s="206"/>
      <c r="N200" s="206"/>
      <c r="O200" s="206"/>
      <c r="Q200" s="137"/>
      <c r="R200" s="137"/>
      <c r="S200" s="137"/>
      <c r="T200" s="137"/>
    </row>
    <row r="201" spans="1:20" x14ac:dyDescent="0.3">
      <c r="A201" s="206"/>
      <c r="B201" s="206"/>
      <c r="C201" s="206"/>
      <c r="D201" s="206"/>
      <c r="E201" s="206"/>
      <c r="F201" s="206"/>
      <c r="G201" s="206"/>
      <c r="H201" s="206"/>
      <c r="I201" s="206"/>
      <c r="J201" s="206"/>
      <c r="K201" s="206"/>
      <c r="L201" s="206"/>
      <c r="M201" s="206"/>
      <c r="N201" s="206"/>
      <c r="O201" s="206"/>
      <c r="Q201" s="137"/>
      <c r="R201" s="137"/>
      <c r="S201" s="137"/>
      <c r="T201" s="137"/>
    </row>
    <row r="202" spans="1:20" x14ac:dyDescent="0.3">
      <c r="A202" s="206"/>
      <c r="B202" s="206"/>
      <c r="C202" s="206"/>
      <c r="D202" s="206"/>
      <c r="E202" s="206"/>
      <c r="F202" s="206"/>
      <c r="G202" s="206"/>
      <c r="H202" s="206"/>
      <c r="I202" s="206"/>
      <c r="J202" s="206"/>
      <c r="K202" s="206"/>
      <c r="L202" s="206"/>
      <c r="M202" s="206"/>
      <c r="N202" s="206"/>
      <c r="O202" s="206"/>
      <c r="Q202" s="137"/>
      <c r="R202" s="137"/>
      <c r="S202" s="137"/>
      <c r="T202" s="137"/>
    </row>
    <row r="203" spans="1:20" x14ac:dyDescent="0.3">
      <c r="A203" s="206"/>
      <c r="B203" s="206"/>
      <c r="C203" s="206"/>
      <c r="D203" s="206"/>
      <c r="E203" s="206"/>
      <c r="F203" s="206"/>
      <c r="G203" s="206"/>
      <c r="H203" s="206"/>
      <c r="I203" s="206"/>
      <c r="J203" s="206"/>
      <c r="K203" s="206"/>
      <c r="L203" s="206"/>
      <c r="M203" s="206"/>
      <c r="N203" s="206"/>
      <c r="O203" s="206"/>
      <c r="Q203" s="137"/>
      <c r="R203" s="137"/>
      <c r="S203" s="137"/>
      <c r="T203" s="137"/>
    </row>
    <row r="204" spans="1:20" x14ac:dyDescent="0.3">
      <c r="A204" s="206"/>
      <c r="B204" s="206"/>
      <c r="C204" s="206"/>
      <c r="D204" s="206"/>
      <c r="E204" s="206"/>
      <c r="F204" s="206"/>
      <c r="G204" s="206"/>
      <c r="H204" s="206"/>
      <c r="I204" s="206"/>
      <c r="J204" s="206"/>
      <c r="K204" s="206"/>
      <c r="L204" s="206"/>
      <c r="M204" s="206"/>
      <c r="N204" s="206"/>
      <c r="O204" s="206"/>
      <c r="Q204" s="137"/>
      <c r="R204" s="137"/>
      <c r="S204" s="137"/>
      <c r="T204" s="137"/>
    </row>
    <row r="205" spans="1:20" x14ac:dyDescent="0.3">
      <c r="A205" s="206"/>
      <c r="B205" s="206"/>
      <c r="C205" s="206"/>
      <c r="D205" s="206"/>
      <c r="E205" s="206"/>
      <c r="F205" s="206"/>
      <c r="G205" s="206"/>
      <c r="H205" s="206"/>
      <c r="I205" s="206"/>
      <c r="J205" s="206"/>
      <c r="K205" s="206"/>
      <c r="L205" s="206"/>
      <c r="M205" s="206"/>
      <c r="N205" s="206"/>
      <c r="O205" s="206"/>
      <c r="Q205" s="137"/>
      <c r="R205" s="137"/>
      <c r="S205" s="137"/>
      <c r="T205" s="137"/>
    </row>
    <row r="206" spans="1:20" x14ac:dyDescent="0.3">
      <c r="A206" s="206"/>
      <c r="B206" s="206"/>
      <c r="C206" s="206"/>
      <c r="D206" s="206"/>
      <c r="E206" s="206"/>
      <c r="F206" s="206"/>
      <c r="G206" s="206"/>
      <c r="H206" s="206"/>
      <c r="I206" s="206"/>
      <c r="J206" s="206"/>
      <c r="K206" s="206"/>
      <c r="L206" s="206"/>
      <c r="M206" s="206"/>
      <c r="N206" s="206"/>
      <c r="O206" s="206"/>
      <c r="Q206" s="137"/>
      <c r="R206" s="137"/>
      <c r="S206" s="137"/>
      <c r="T206" s="137"/>
    </row>
    <row r="207" spans="1:20" x14ac:dyDescent="0.3">
      <c r="A207" s="206"/>
      <c r="B207" s="206"/>
      <c r="C207" s="206"/>
      <c r="D207" s="206"/>
      <c r="E207" s="206"/>
      <c r="F207" s="206"/>
      <c r="G207" s="206"/>
      <c r="H207" s="206"/>
      <c r="I207" s="206"/>
      <c r="J207" s="206"/>
      <c r="K207" s="206"/>
      <c r="L207" s="206"/>
      <c r="M207" s="206"/>
      <c r="N207" s="206"/>
      <c r="O207" s="206"/>
      <c r="Q207" s="137"/>
      <c r="R207" s="137"/>
      <c r="S207" s="137"/>
      <c r="T207" s="137"/>
    </row>
    <row r="208" spans="1:20" x14ac:dyDescent="0.3">
      <c r="A208" s="206"/>
      <c r="B208" s="206"/>
      <c r="C208" s="206"/>
      <c r="D208" s="206"/>
      <c r="E208" s="206"/>
      <c r="F208" s="206"/>
      <c r="G208" s="206"/>
      <c r="H208" s="206"/>
      <c r="I208" s="206"/>
      <c r="J208" s="206"/>
      <c r="K208" s="206"/>
      <c r="L208" s="206"/>
      <c r="M208" s="206"/>
      <c r="N208" s="206"/>
      <c r="O208" s="206"/>
      <c r="Q208" s="137"/>
      <c r="R208" s="137"/>
      <c r="S208" s="137"/>
      <c r="T208" s="137"/>
    </row>
    <row r="209" spans="1:20" x14ac:dyDescent="0.3">
      <c r="A209" s="206"/>
      <c r="B209" s="206"/>
      <c r="C209" s="206"/>
      <c r="D209" s="206"/>
      <c r="E209" s="206"/>
      <c r="F209" s="206"/>
      <c r="G209" s="206"/>
      <c r="H209" s="206"/>
      <c r="I209" s="206"/>
      <c r="J209" s="206"/>
      <c r="K209" s="206"/>
      <c r="L209" s="206"/>
      <c r="M209" s="206"/>
      <c r="N209" s="206"/>
      <c r="O209" s="206"/>
      <c r="Q209" s="137"/>
      <c r="R209" s="137"/>
      <c r="S209" s="137"/>
      <c r="T209" s="137"/>
    </row>
    <row r="210" spans="1:20" x14ac:dyDescent="0.3">
      <c r="A210" s="206"/>
      <c r="B210" s="206"/>
      <c r="C210" s="206"/>
      <c r="D210" s="206"/>
      <c r="E210" s="206"/>
      <c r="F210" s="206"/>
      <c r="G210" s="206"/>
      <c r="H210" s="206"/>
      <c r="I210" s="206"/>
      <c r="J210" s="206"/>
      <c r="K210" s="206"/>
      <c r="L210" s="206"/>
      <c r="M210" s="206"/>
      <c r="N210" s="206"/>
      <c r="O210" s="206"/>
      <c r="Q210" s="137"/>
      <c r="R210" s="137"/>
      <c r="S210" s="137"/>
      <c r="T210" s="137"/>
    </row>
    <row r="211" spans="1:20" x14ac:dyDescent="0.3">
      <c r="A211" s="206"/>
      <c r="B211" s="206"/>
      <c r="C211" s="206"/>
      <c r="D211" s="206"/>
      <c r="E211" s="206"/>
      <c r="F211" s="206"/>
      <c r="G211" s="206"/>
      <c r="H211" s="206"/>
      <c r="I211" s="206"/>
      <c r="J211" s="206"/>
      <c r="K211" s="206"/>
      <c r="L211" s="206"/>
      <c r="M211" s="206"/>
      <c r="N211" s="206"/>
      <c r="O211" s="206"/>
      <c r="Q211" s="137"/>
      <c r="R211" s="137"/>
      <c r="S211" s="137"/>
      <c r="T211" s="137"/>
    </row>
    <row r="212" spans="1:20" x14ac:dyDescent="0.3">
      <c r="A212" s="206"/>
      <c r="B212" s="206"/>
      <c r="C212" s="206"/>
      <c r="D212" s="206"/>
      <c r="E212" s="206"/>
      <c r="F212" s="206"/>
      <c r="G212" s="206"/>
      <c r="H212" s="206"/>
      <c r="I212" s="206"/>
      <c r="J212" s="206"/>
      <c r="K212" s="206"/>
      <c r="L212" s="206"/>
      <c r="M212" s="206"/>
      <c r="N212" s="206"/>
      <c r="O212" s="206"/>
      <c r="Q212" s="137"/>
      <c r="R212" s="137"/>
      <c r="S212" s="137"/>
      <c r="T212" s="137"/>
    </row>
    <row r="213" spans="1:20" x14ac:dyDescent="0.3">
      <c r="A213" s="206"/>
      <c r="B213" s="206"/>
      <c r="C213" s="206"/>
      <c r="D213" s="206"/>
      <c r="E213" s="206"/>
      <c r="F213" s="206"/>
      <c r="G213" s="206"/>
      <c r="H213" s="206"/>
      <c r="I213" s="206"/>
      <c r="J213" s="206"/>
      <c r="K213" s="206"/>
      <c r="L213" s="206"/>
      <c r="M213" s="206"/>
      <c r="N213" s="206"/>
      <c r="O213" s="206"/>
      <c r="Q213" s="137"/>
      <c r="R213" s="137"/>
      <c r="S213" s="137"/>
      <c r="T213" s="137"/>
    </row>
    <row r="214" spans="1:20" x14ac:dyDescent="0.3">
      <c r="A214" s="206"/>
      <c r="B214" s="206"/>
      <c r="C214" s="206"/>
      <c r="D214" s="206"/>
      <c r="E214" s="206"/>
      <c r="F214" s="206"/>
      <c r="G214" s="206"/>
      <c r="H214" s="206"/>
      <c r="I214" s="206"/>
      <c r="J214" s="206"/>
      <c r="K214" s="206"/>
      <c r="L214" s="206"/>
      <c r="M214" s="206"/>
      <c r="N214" s="206"/>
      <c r="O214" s="206"/>
      <c r="Q214" s="137"/>
      <c r="R214" s="137"/>
      <c r="S214" s="137"/>
      <c r="T214" s="137"/>
    </row>
    <row r="215" spans="1:20" x14ac:dyDescent="0.3">
      <c r="A215" s="206"/>
      <c r="B215" s="206"/>
      <c r="C215" s="206"/>
      <c r="D215" s="206"/>
      <c r="E215" s="206"/>
      <c r="F215" s="206"/>
      <c r="G215" s="206"/>
      <c r="H215" s="206"/>
      <c r="I215" s="206"/>
      <c r="J215" s="206"/>
      <c r="K215" s="206"/>
      <c r="L215" s="206"/>
      <c r="M215" s="206"/>
      <c r="N215" s="206"/>
      <c r="O215" s="206"/>
      <c r="Q215" s="137"/>
      <c r="R215" s="137"/>
      <c r="S215" s="137"/>
      <c r="T215" s="137"/>
    </row>
    <row r="216" spans="1:20" x14ac:dyDescent="0.3">
      <c r="A216" s="206"/>
      <c r="B216" s="206"/>
      <c r="C216" s="206"/>
      <c r="D216" s="206"/>
      <c r="E216" s="206"/>
      <c r="F216" s="206"/>
      <c r="G216" s="206"/>
      <c r="H216" s="206"/>
      <c r="I216" s="206"/>
      <c r="J216" s="206"/>
      <c r="K216" s="206"/>
      <c r="L216" s="206"/>
      <c r="M216" s="206"/>
      <c r="N216" s="206"/>
      <c r="O216" s="206"/>
      <c r="Q216" s="137"/>
      <c r="R216" s="137"/>
      <c r="S216" s="137"/>
      <c r="T216" s="137"/>
    </row>
    <row r="217" spans="1:20" x14ac:dyDescent="0.3">
      <c r="A217" s="206"/>
      <c r="B217" s="206"/>
      <c r="C217" s="206"/>
      <c r="D217" s="206"/>
      <c r="E217" s="206"/>
      <c r="F217" s="206"/>
      <c r="G217" s="206"/>
      <c r="H217" s="206"/>
      <c r="I217" s="206"/>
      <c r="J217" s="206"/>
      <c r="K217" s="206"/>
      <c r="L217" s="206"/>
      <c r="M217" s="206"/>
      <c r="N217" s="206"/>
      <c r="O217" s="206"/>
      <c r="Q217" s="137"/>
      <c r="R217" s="137"/>
      <c r="S217" s="137"/>
      <c r="T217" s="137"/>
    </row>
    <row r="218" spans="1:20" x14ac:dyDescent="0.3">
      <c r="A218" s="206"/>
      <c r="B218" s="206"/>
      <c r="C218" s="206"/>
      <c r="D218" s="206"/>
      <c r="E218" s="206"/>
      <c r="F218" s="206"/>
      <c r="G218" s="206"/>
      <c r="H218" s="206"/>
      <c r="I218" s="206"/>
      <c r="J218" s="206"/>
      <c r="K218" s="206"/>
      <c r="L218" s="206"/>
      <c r="M218" s="206"/>
      <c r="N218" s="206"/>
      <c r="O218" s="206"/>
      <c r="Q218" s="137"/>
      <c r="R218" s="137"/>
      <c r="S218" s="137"/>
      <c r="T218" s="137"/>
    </row>
    <row r="219" spans="1:20" x14ac:dyDescent="0.3">
      <c r="A219" s="206"/>
      <c r="B219" s="206"/>
      <c r="C219" s="206"/>
      <c r="D219" s="206"/>
      <c r="E219" s="206"/>
      <c r="F219" s="206"/>
      <c r="G219" s="206"/>
      <c r="H219" s="206"/>
      <c r="I219" s="206"/>
      <c r="J219" s="206"/>
      <c r="K219" s="206"/>
      <c r="L219" s="206"/>
      <c r="M219" s="206"/>
      <c r="N219" s="206"/>
      <c r="O219" s="206"/>
      <c r="Q219" s="137"/>
      <c r="R219" s="137"/>
      <c r="S219" s="137"/>
      <c r="T219" s="137"/>
    </row>
    <row r="220" spans="1:20" x14ac:dyDescent="0.3">
      <c r="A220" s="206"/>
      <c r="B220" s="206"/>
      <c r="C220" s="206"/>
      <c r="D220" s="206"/>
      <c r="E220" s="206"/>
      <c r="F220" s="206"/>
      <c r="G220" s="206"/>
      <c r="H220" s="206"/>
      <c r="I220" s="206"/>
      <c r="J220" s="206"/>
      <c r="K220" s="206"/>
      <c r="L220" s="206"/>
      <c r="M220" s="206"/>
      <c r="N220" s="206"/>
      <c r="O220" s="206"/>
      <c r="Q220" s="137"/>
      <c r="R220" s="137"/>
      <c r="S220" s="137"/>
      <c r="T220" s="137"/>
    </row>
    <row r="221" spans="1:20" x14ac:dyDescent="0.3">
      <c r="A221" s="206"/>
      <c r="B221" s="206"/>
      <c r="C221" s="206"/>
      <c r="D221" s="206"/>
      <c r="E221" s="206"/>
      <c r="F221" s="206"/>
      <c r="G221" s="206"/>
      <c r="H221" s="206"/>
      <c r="I221" s="206"/>
      <c r="J221" s="206"/>
      <c r="K221" s="206"/>
      <c r="L221" s="206"/>
      <c r="M221" s="206"/>
      <c r="N221" s="206"/>
      <c r="O221" s="206"/>
      <c r="Q221" s="137"/>
      <c r="R221" s="137"/>
      <c r="S221" s="137"/>
      <c r="T221" s="137"/>
    </row>
    <row r="222" spans="1:20" x14ac:dyDescent="0.3">
      <c r="A222" s="206"/>
      <c r="B222" s="206"/>
      <c r="C222" s="206"/>
      <c r="D222" s="206"/>
      <c r="E222" s="206"/>
      <c r="F222" s="206"/>
      <c r="G222" s="206"/>
      <c r="H222" s="206"/>
      <c r="I222" s="206"/>
      <c r="J222" s="206"/>
      <c r="K222" s="206"/>
      <c r="L222" s="206"/>
      <c r="M222" s="206"/>
      <c r="N222" s="206"/>
      <c r="O222" s="206"/>
      <c r="Q222" s="137"/>
      <c r="R222" s="137"/>
      <c r="S222" s="137"/>
      <c r="T222" s="137"/>
    </row>
    <row r="223" spans="1:20" x14ac:dyDescent="0.3">
      <c r="A223" s="206"/>
      <c r="B223" s="206"/>
      <c r="C223" s="206"/>
      <c r="D223" s="206"/>
      <c r="E223" s="206"/>
      <c r="F223" s="206"/>
      <c r="G223" s="206"/>
      <c r="H223" s="206"/>
      <c r="I223" s="206"/>
      <c r="J223" s="206"/>
      <c r="K223" s="206"/>
      <c r="L223" s="206"/>
      <c r="M223" s="206"/>
      <c r="N223" s="206"/>
      <c r="O223" s="206"/>
      <c r="Q223" s="137"/>
      <c r="R223" s="137"/>
      <c r="S223" s="137"/>
      <c r="T223" s="137"/>
    </row>
    <row r="224" spans="1:20" x14ac:dyDescent="0.3">
      <c r="A224" s="206"/>
      <c r="B224" s="206"/>
      <c r="C224" s="206"/>
      <c r="D224" s="206"/>
      <c r="E224" s="206"/>
      <c r="F224" s="206"/>
      <c r="G224" s="206"/>
      <c r="H224" s="206"/>
      <c r="I224" s="206"/>
      <c r="J224" s="206"/>
      <c r="K224" s="206"/>
      <c r="L224" s="206"/>
      <c r="M224" s="206"/>
      <c r="N224" s="206"/>
      <c r="O224" s="206"/>
      <c r="Q224" s="137"/>
      <c r="R224" s="137"/>
      <c r="S224" s="137"/>
      <c r="T224" s="137"/>
    </row>
    <row r="225" spans="1:20" x14ac:dyDescent="0.3">
      <c r="A225" s="206"/>
      <c r="B225" s="206"/>
      <c r="C225" s="206"/>
      <c r="D225" s="206"/>
      <c r="E225" s="206"/>
      <c r="F225" s="206"/>
      <c r="G225" s="206"/>
      <c r="H225" s="206"/>
      <c r="I225" s="206"/>
      <c r="J225" s="206"/>
      <c r="K225" s="206"/>
      <c r="L225" s="206"/>
      <c r="M225" s="206"/>
      <c r="N225" s="206"/>
      <c r="O225" s="206"/>
      <c r="Q225" s="137"/>
      <c r="R225" s="137"/>
      <c r="S225" s="137"/>
      <c r="T225" s="137"/>
    </row>
    <row r="226" spans="1:20" x14ac:dyDescent="0.3">
      <c r="A226" s="206"/>
      <c r="B226" s="206"/>
      <c r="C226" s="206"/>
      <c r="D226" s="206"/>
      <c r="E226" s="206"/>
      <c r="F226" s="206"/>
      <c r="G226" s="206"/>
      <c r="H226" s="206"/>
      <c r="I226" s="206"/>
      <c r="J226" s="206"/>
      <c r="K226" s="206"/>
      <c r="L226" s="206"/>
      <c r="M226" s="206"/>
      <c r="N226" s="206"/>
      <c r="O226" s="206"/>
      <c r="Q226" s="137"/>
      <c r="R226" s="137"/>
      <c r="S226" s="137"/>
      <c r="T226" s="137"/>
    </row>
    <row r="227" spans="1:20" x14ac:dyDescent="0.3">
      <c r="A227" s="137"/>
      <c r="D227" s="137"/>
      <c r="E227" s="137"/>
      <c r="F227" s="137"/>
      <c r="G227" s="137"/>
      <c r="H227" s="206"/>
      <c r="I227" s="206"/>
      <c r="J227" s="206"/>
      <c r="K227" s="206"/>
      <c r="L227" s="206"/>
      <c r="M227" s="206"/>
      <c r="N227" s="206"/>
      <c r="O227" s="206"/>
      <c r="Q227" s="137"/>
      <c r="R227" s="137"/>
      <c r="S227" s="137"/>
      <c r="T227" s="137"/>
    </row>
    <row r="228" spans="1:20" x14ac:dyDescent="0.3">
      <c r="A228" s="137"/>
      <c r="D228" s="137"/>
      <c r="E228" s="137"/>
      <c r="F228" s="137"/>
      <c r="G228" s="137"/>
      <c r="H228" s="206"/>
      <c r="I228" s="206"/>
      <c r="J228" s="206"/>
      <c r="K228" s="206"/>
      <c r="L228" s="206"/>
      <c r="M228" s="206"/>
      <c r="N228" s="206"/>
      <c r="O228" s="206"/>
      <c r="Q228" s="137"/>
      <c r="R228" s="137"/>
      <c r="S228" s="137"/>
      <c r="T228" s="137"/>
    </row>
    <row r="229" spans="1:20" x14ac:dyDescent="0.3">
      <c r="A229" s="137"/>
      <c r="D229" s="137"/>
      <c r="E229" s="137"/>
      <c r="F229" s="137"/>
      <c r="G229" s="137"/>
      <c r="H229" s="206"/>
      <c r="I229" s="206"/>
      <c r="J229" s="206"/>
      <c r="K229" s="206"/>
      <c r="L229" s="206"/>
      <c r="M229" s="206"/>
      <c r="N229" s="206"/>
      <c r="O229" s="206"/>
      <c r="Q229" s="137"/>
      <c r="R229" s="137"/>
      <c r="S229" s="137"/>
      <c r="T229" s="137"/>
    </row>
    <row r="230" spans="1:20" x14ac:dyDescent="0.3">
      <c r="A230" s="137"/>
      <c r="D230" s="137"/>
      <c r="E230" s="137"/>
      <c r="F230" s="137"/>
      <c r="G230" s="137"/>
      <c r="H230" s="206"/>
      <c r="I230" s="206"/>
      <c r="J230" s="206"/>
      <c r="K230" s="206"/>
      <c r="L230" s="206"/>
      <c r="M230" s="206"/>
      <c r="N230" s="206"/>
      <c r="O230" s="206"/>
      <c r="Q230" s="137"/>
      <c r="R230" s="137"/>
      <c r="S230" s="137"/>
      <c r="T230" s="137"/>
    </row>
    <row r="231" spans="1:20" x14ac:dyDescent="0.3">
      <c r="A231" s="137"/>
      <c r="D231" s="137"/>
      <c r="E231" s="137"/>
      <c r="F231" s="137"/>
      <c r="G231" s="137"/>
      <c r="H231" s="206"/>
      <c r="I231" s="206"/>
      <c r="J231" s="206"/>
      <c r="K231" s="206"/>
      <c r="L231" s="206"/>
      <c r="M231" s="206"/>
      <c r="N231" s="206"/>
      <c r="O231" s="206"/>
      <c r="Q231" s="137"/>
      <c r="R231" s="137"/>
      <c r="S231" s="137"/>
      <c r="T231" s="137"/>
    </row>
    <row r="232" spans="1:20" x14ac:dyDescent="0.3">
      <c r="A232" s="137"/>
      <c r="D232" s="137"/>
      <c r="E232" s="137"/>
      <c r="F232" s="137"/>
      <c r="G232" s="137"/>
      <c r="H232" s="206"/>
      <c r="I232" s="206"/>
      <c r="J232" s="206"/>
      <c r="K232" s="206"/>
      <c r="L232" s="206"/>
      <c r="M232" s="206"/>
      <c r="N232" s="206"/>
      <c r="O232" s="206"/>
      <c r="Q232" s="137"/>
      <c r="R232" s="137"/>
      <c r="S232" s="137"/>
      <c r="T232" s="137"/>
    </row>
    <row r="233" spans="1:20" x14ac:dyDescent="0.3">
      <c r="A233" s="137"/>
      <c r="D233" s="137"/>
      <c r="E233" s="137"/>
      <c r="F233" s="137"/>
      <c r="G233" s="137"/>
      <c r="H233" s="206"/>
      <c r="I233" s="206"/>
      <c r="J233" s="206"/>
      <c r="K233" s="206"/>
      <c r="L233" s="206"/>
      <c r="M233" s="206"/>
      <c r="N233" s="206"/>
      <c r="O233" s="206"/>
      <c r="Q233" s="137"/>
      <c r="R233" s="137"/>
      <c r="S233" s="137"/>
      <c r="T233" s="137"/>
    </row>
    <row r="234" spans="1:20" x14ac:dyDescent="0.3">
      <c r="A234" s="137"/>
      <c r="D234" s="137"/>
      <c r="E234" s="137"/>
      <c r="F234" s="137"/>
      <c r="G234" s="137"/>
      <c r="H234" s="206"/>
      <c r="I234" s="206"/>
      <c r="J234" s="206"/>
      <c r="K234" s="206"/>
      <c r="L234" s="206"/>
      <c r="M234" s="206"/>
      <c r="N234" s="206"/>
      <c r="O234" s="206"/>
      <c r="Q234" s="137"/>
      <c r="R234" s="137"/>
      <c r="S234" s="137"/>
      <c r="T234" s="137"/>
    </row>
    <row r="235" spans="1:20" x14ac:dyDescent="0.3">
      <c r="A235" s="137"/>
      <c r="D235" s="137"/>
      <c r="E235" s="137"/>
      <c r="F235" s="137"/>
      <c r="G235" s="137"/>
      <c r="H235" s="138"/>
      <c r="I235" s="206"/>
      <c r="J235" s="206"/>
      <c r="K235" s="206"/>
      <c r="L235" s="206"/>
      <c r="M235" s="206"/>
      <c r="N235" s="206"/>
      <c r="O235" s="206"/>
      <c r="Q235" s="137"/>
      <c r="R235" s="137"/>
      <c r="S235" s="137"/>
      <c r="T235" s="137"/>
    </row>
    <row r="236" spans="1:20" x14ac:dyDescent="0.3">
      <c r="A236" s="137"/>
      <c r="D236" s="137"/>
      <c r="E236" s="137"/>
      <c r="F236" s="137"/>
      <c r="G236" s="137"/>
      <c r="H236" s="138"/>
      <c r="I236" s="206"/>
      <c r="J236" s="206"/>
      <c r="K236" s="206"/>
      <c r="L236" s="206"/>
      <c r="M236" s="206"/>
      <c r="N236" s="206"/>
      <c r="O236" s="206"/>
      <c r="Q236" s="137"/>
      <c r="R236" s="137"/>
      <c r="S236" s="137"/>
      <c r="T236" s="137"/>
    </row>
    <row r="237" spans="1:20" x14ac:dyDescent="0.3">
      <c r="A237" s="137"/>
      <c r="D237" s="137"/>
      <c r="E237" s="137"/>
      <c r="F237" s="137"/>
      <c r="G237" s="137"/>
      <c r="H237" s="138"/>
      <c r="I237" s="206"/>
      <c r="J237" s="206"/>
      <c r="K237" s="206"/>
      <c r="L237" s="206"/>
      <c r="M237" s="206"/>
      <c r="N237" s="206"/>
      <c r="O237" s="206"/>
      <c r="Q237" s="137"/>
      <c r="R237" s="137"/>
      <c r="S237" s="137"/>
      <c r="T237" s="137"/>
    </row>
    <row r="238" spans="1:20" x14ac:dyDescent="0.3">
      <c r="A238" s="137"/>
      <c r="D238" s="137"/>
      <c r="E238" s="137"/>
      <c r="F238" s="137"/>
      <c r="G238" s="137"/>
      <c r="H238" s="138"/>
      <c r="I238" s="206"/>
      <c r="J238" s="206"/>
      <c r="K238" s="206"/>
      <c r="L238" s="206"/>
      <c r="M238" s="206"/>
      <c r="N238" s="206"/>
      <c r="O238" s="206"/>
      <c r="Q238" s="137"/>
      <c r="R238" s="137"/>
      <c r="S238" s="137"/>
      <c r="T238" s="137"/>
    </row>
    <row r="239" spans="1:20" x14ac:dyDescent="0.3">
      <c r="A239" s="137"/>
      <c r="D239" s="137"/>
      <c r="E239" s="137"/>
      <c r="F239" s="137"/>
      <c r="G239" s="137"/>
      <c r="H239" s="138"/>
      <c r="I239" s="206"/>
      <c r="J239" s="206"/>
      <c r="K239" s="206"/>
      <c r="L239" s="206"/>
      <c r="M239" s="206"/>
      <c r="N239" s="206"/>
      <c r="O239" s="206"/>
      <c r="Q239" s="137"/>
      <c r="R239" s="137"/>
      <c r="S239" s="137"/>
      <c r="T239" s="137"/>
    </row>
    <row r="240" spans="1:20" x14ac:dyDescent="0.3">
      <c r="A240" s="137"/>
      <c r="D240" s="137"/>
      <c r="E240" s="137"/>
      <c r="F240" s="137"/>
      <c r="G240" s="137"/>
      <c r="H240" s="138"/>
      <c r="I240" s="206"/>
      <c r="J240" s="206"/>
      <c r="K240" s="206"/>
      <c r="L240" s="206"/>
      <c r="M240" s="206"/>
      <c r="N240" s="206"/>
      <c r="O240" s="206"/>
      <c r="Q240" s="137"/>
      <c r="R240" s="137"/>
      <c r="S240" s="137"/>
      <c r="T240" s="137"/>
    </row>
    <row r="241" spans="1:20" x14ac:dyDescent="0.3">
      <c r="A241" s="137"/>
      <c r="D241" s="137"/>
      <c r="E241" s="137"/>
      <c r="F241" s="137"/>
      <c r="G241" s="137"/>
      <c r="H241" s="138"/>
      <c r="I241" s="206"/>
      <c r="J241" s="206"/>
      <c r="K241" s="206"/>
      <c r="L241" s="206"/>
      <c r="M241" s="206"/>
      <c r="N241" s="206"/>
      <c r="O241" s="206"/>
      <c r="Q241" s="137"/>
      <c r="R241" s="137"/>
      <c r="S241" s="137"/>
      <c r="T241" s="137"/>
    </row>
    <row r="242" spans="1:20" x14ac:dyDescent="0.3">
      <c r="A242" s="137"/>
      <c r="D242" s="137"/>
      <c r="E242" s="137"/>
      <c r="F242" s="137"/>
      <c r="G242" s="137"/>
      <c r="H242" s="138"/>
      <c r="I242" s="206"/>
      <c r="J242" s="206"/>
      <c r="K242" s="206"/>
      <c r="L242" s="206"/>
      <c r="M242" s="206"/>
      <c r="N242" s="206"/>
      <c r="O242" s="206"/>
      <c r="Q242" s="137"/>
      <c r="R242" s="137"/>
      <c r="S242" s="137"/>
      <c r="T242" s="137"/>
    </row>
    <row r="243" spans="1:20" x14ac:dyDescent="0.3">
      <c r="A243" s="137"/>
      <c r="D243" s="137"/>
      <c r="E243" s="137"/>
      <c r="F243" s="137"/>
      <c r="G243" s="137"/>
      <c r="H243" s="138"/>
      <c r="I243" s="206"/>
      <c r="J243" s="206"/>
      <c r="K243" s="206"/>
      <c r="L243" s="206"/>
      <c r="M243" s="206"/>
      <c r="N243" s="206"/>
      <c r="O243" s="206"/>
      <c r="Q243" s="137"/>
      <c r="R243" s="137"/>
      <c r="S243" s="137"/>
      <c r="T243" s="137"/>
    </row>
    <row r="244" spans="1:20" x14ac:dyDescent="0.3">
      <c r="A244" s="137"/>
      <c r="D244" s="137"/>
      <c r="E244" s="137"/>
      <c r="F244" s="137"/>
      <c r="G244" s="137"/>
      <c r="H244" s="138"/>
      <c r="I244" s="206"/>
      <c r="J244" s="206"/>
      <c r="K244" s="206"/>
      <c r="L244" s="206"/>
      <c r="M244" s="206"/>
      <c r="N244" s="206"/>
      <c r="O244" s="206"/>
      <c r="Q244" s="137"/>
      <c r="R244" s="137"/>
      <c r="S244" s="137"/>
      <c r="T244" s="137"/>
    </row>
    <row r="245" spans="1:20" x14ac:dyDescent="0.3">
      <c r="A245" s="137"/>
      <c r="D245" s="137"/>
      <c r="E245" s="137"/>
      <c r="F245" s="137"/>
      <c r="G245" s="137"/>
      <c r="H245" s="138"/>
      <c r="I245" s="206"/>
      <c r="J245" s="206"/>
      <c r="K245" s="206"/>
      <c r="L245" s="206"/>
      <c r="M245" s="206"/>
      <c r="N245" s="206"/>
      <c r="O245" s="206"/>
      <c r="Q245" s="137"/>
      <c r="R245" s="137"/>
      <c r="S245" s="137"/>
      <c r="T245" s="137"/>
    </row>
    <row r="246" spans="1:20" x14ac:dyDescent="0.3">
      <c r="A246" s="137"/>
      <c r="D246" s="137"/>
      <c r="E246" s="137"/>
      <c r="F246" s="137"/>
      <c r="G246" s="137"/>
      <c r="H246" s="138"/>
      <c r="I246" s="206"/>
      <c r="J246" s="206"/>
      <c r="K246" s="206"/>
      <c r="L246" s="206"/>
      <c r="M246" s="206"/>
      <c r="N246" s="206"/>
      <c r="O246" s="206"/>
      <c r="Q246" s="137"/>
      <c r="R246" s="137"/>
      <c r="S246" s="137"/>
      <c r="T246" s="137"/>
    </row>
    <row r="247" spans="1:20" x14ac:dyDescent="0.3">
      <c r="A247" s="137"/>
      <c r="D247" s="137"/>
      <c r="E247" s="137"/>
      <c r="F247" s="137"/>
      <c r="G247" s="137"/>
      <c r="H247" s="138"/>
      <c r="I247" s="206"/>
      <c r="J247" s="206"/>
      <c r="K247" s="206"/>
      <c r="L247" s="206"/>
      <c r="M247" s="206"/>
      <c r="N247" s="206"/>
      <c r="O247" s="206"/>
      <c r="Q247" s="137"/>
      <c r="R247" s="137"/>
      <c r="S247" s="137"/>
      <c r="T247" s="137"/>
    </row>
    <row r="248" spans="1:20" x14ac:dyDescent="0.3">
      <c r="A248" s="137"/>
      <c r="D248" s="137"/>
      <c r="E248" s="137"/>
      <c r="F248" s="137"/>
      <c r="G248" s="137"/>
      <c r="H248" s="138"/>
      <c r="I248" s="206"/>
      <c r="J248" s="206"/>
      <c r="K248" s="206"/>
      <c r="L248" s="206"/>
      <c r="M248" s="206"/>
      <c r="N248" s="206"/>
      <c r="O248" s="206"/>
      <c r="Q248" s="137"/>
      <c r="R248" s="137"/>
      <c r="S248" s="137"/>
      <c r="T248" s="137"/>
    </row>
    <row r="249" spans="1:20" x14ac:dyDescent="0.3">
      <c r="A249" s="137"/>
      <c r="D249" s="137"/>
      <c r="E249" s="137"/>
      <c r="F249" s="137"/>
      <c r="G249" s="137"/>
      <c r="H249" s="138"/>
      <c r="I249" s="206"/>
      <c r="J249" s="206"/>
      <c r="K249" s="206"/>
      <c r="L249" s="206"/>
      <c r="M249" s="206"/>
      <c r="N249" s="206"/>
      <c r="O249" s="206"/>
      <c r="Q249" s="137"/>
      <c r="R249" s="137"/>
      <c r="S249" s="137"/>
      <c r="T249" s="137"/>
    </row>
    <row r="250" spans="1:20" x14ac:dyDescent="0.3">
      <c r="A250" s="137"/>
      <c r="D250" s="137"/>
      <c r="E250" s="137"/>
      <c r="F250" s="137"/>
      <c r="G250" s="137"/>
      <c r="H250" s="138"/>
      <c r="I250" s="206"/>
      <c r="J250" s="206"/>
      <c r="K250" s="206"/>
      <c r="L250" s="206"/>
      <c r="M250" s="206"/>
      <c r="N250" s="206"/>
      <c r="O250" s="206"/>
      <c r="Q250" s="137"/>
      <c r="R250" s="137"/>
      <c r="S250" s="137"/>
      <c r="T250" s="137"/>
    </row>
    <row r="251" spans="1:20" x14ac:dyDescent="0.3">
      <c r="A251" s="137"/>
      <c r="D251" s="137"/>
      <c r="E251" s="137"/>
      <c r="F251" s="137"/>
      <c r="G251" s="137"/>
      <c r="H251" s="138"/>
      <c r="I251" s="206"/>
      <c r="J251" s="206"/>
      <c r="K251" s="206"/>
      <c r="L251" s="206"/>
      <c r="M251" s="206"/>
      <c r="N251" s="206"/>
      <c r="O251" s="206"/>
      <c r="Q251" s="137"/>
      <c r="R251" s="137"/>
      <c r="S251" s="137"/>
      <c r="T251" s="137"/>
    </row>
    <row r="252" spans="1:20" x14ac:dyDescent="0.3">
      <c r="A252" s="137"/>
      <c r="D252" s="137"/>
      <c r="E252" s="137"/>
      <c r="F252" s="137"/>
      <c r="G252" s="137"/>
      <c r="H252" s="138"/>
      <c r="I252" s="206"/>
      <c r="J252" s="206"/>
      <c r="K252" s="206"/>
      <c r="L252" s="206"/>
      <c r="M252" s="206"/>
      <c r="N252" s="206"/>
      <c r="O252" s="206"/>
      <c r="Q252" s="137"/>
      <c r="R252" s="137"/>
      <c r="S252" s="137"/>
      <c r="T252" s="137"/>
    </row>
    <row r="253" spans="1:20" x14ac:dyDescent="0.3">
      <c r="A253" s="137"/>
      <c r="D253" s="137"/>
      <c r="E253" s="137"/>
      <c r="F253" s="137"/>
      <c r="G253" s="137"/>
      <c r="H253" s="138"/>
      <c r="I253" s="206"/>
      <c r="J253" s="206"/>
      <c r="K253" s="206"/>
      <c r="L253" s="206"/>
      <c r="M253" s="206"/>
      <c r="N253" s="206"/>
      <c r="O253" s="206"/>
      <c r="Q253" s="137"/>
      <c r="R253" s="137"/>
      <c r="S253" s="137"/>
      <c r="T253" s="137"/>
    </row>
    <row r="254" spans="1:20" x14ac:dyDescent="0.3">
      <c r="A254" s="137"/>
      <c r="D254" s="137"/>
      <c r="E254" s="137"/>
      <c r="F254" s="137"/>
      <c r="G254" s="137"/>
      <c r="H254" s="138"/>
      <c r="I254" s="206"/>
      <c r="J254" s="206"/>
      <c r="K254" s="206"/>
      <c r="L254" s="206"/>
      <c r="M254" s="206"/>
      <c r="N254" s="206"/>
      <c r="O254" s="206"/>
      <c r="Q254" s="137"/>
      <c r="R254" s="137"/>
      <c r="S254" s="137"/>
      <c r="T254" s="137"/>
    </row>
    <row r="255" spans="1:20" x14ac:dyDescent="0.3">
      <c r="A255" s="137"/>
      <c r="D255" s="137"/>
      <c r="E255" s="137"/>
      <c r="F255" s="137"/>
      <c r="G255" s="137"/>
      <c r="H255" s="138"/>
      <c r="I255" s="206"/>
      <c r="J255" s="206"/>
      <c r="K255" s="206"/>
      <c r="L255" s="206"/>
      <c r="M255" s="206"/>
      <c r="N255" s="206"/>
      <c r="O255" s="206"/>
      <c r="Q255" s="137"/>
      <c r="R255" s="137"/>
      <c r="S255" s="137"/>
      <c r="T255" s="137"/>
    </row>
    <row r="256" spans="1:20" x14ac:dyDescent="0.3">
      <c r="A256" s="137"/>
      <c r="D256" s="137"/>
      <c r="E256" s="137"/>
      <c r="F256" s="137"/>
      <c r="G256" s="137"/>
      <c r="H256" s="138"/>
      <c r="I256" s="206"/>
      <c r="J256" s="206"/>
      <c r="K256" s="206"/>
      <c r="L256" s="206"/>
      <c r="M256" s="206"/>
      <c r="N256" s="206"/>
      <c r="O256" s="206"/>
      <c r="Q256" s="137"/>
      <c r="R256" s="137"/>
      <c r="S256" s="137"/>
      <c r="T256" s="137"/>
    </row>
    <row r="257" spans="1:20" x14ac:dyDescent="0.3">
      <c r="A257" s="137"/>
      <c r="D257" s="137"/>
      <c r="E257" s="137"/>
      <c r="F257" s="137"/>
      <c r="G257" s="137"/>
      <c r="H257" s="138"/>
      <c r="I257" s="206"/>
      <c r="J257" s="206"/>
      <c r="K257" s="206"/>
      <c r="L257" s="206"/>
      <c r="M257" s="206"/>
      <c r="N257" s="206"/>
      <c r="O257" s="206"/>
      <c r="Q257" s="137"/>
      <c r="R257" s="137"/>
      <c r="S257" s="137"/>
      <c r="T257" s="137"/>
    </row>
    <row r="258" spans="1:20" x14ac:dyDescent="0.3">
      <c r="A258" s="137"/>
      <c r="D258" s="137"/>
      <c r="E258" s="137"/>
      <c r="F258" s="137"/>
      <c r="G258" s="137"/>
      <c r="H258" s="138"/>
      <c r="I258" s="206"/>
      <c r="J258" s="206"/>
      <c r="K258" s="206"/>
      <c r="L258" s="206"/>
      <c r="M258" s="206"/>
      <c r="N258" s="206"/>
      <c r="O258" s="206"/>
      <c r="Q258" s="137"/>
      <c r="R258" s="137"/>
      <c r="S258" s="137"/>
      <c r="T258" s="137"/>
    </row>
    <row r="259" spans="1:20" x14ac:dyDescent="0.3">
      <c r="A259" s="137"/>
      <c r="D259" s="137"/>
      <c r="E259" s="137"/>
      <c r="F259" s="137"/>
      <c r="G259" s="137"/>
      <c r="H259" s="138"/>
      <c r="I259" s="206"/>
      <c r="J259" s="206"/>
      <c r="K259" s="206"/>
      <c r="L259" s="206"/>
      <c r="M259" s="206"/>
      <c r="N259" s="206"/>
      <c r="O259" s="206"/>
      <c r="Q259" s="137"/>
      <c r="R259" s="137"/>
      <c r="S259" s="137"/>
      <c r="T259" s="137"/>
    </row>
    <row r="260" spans="1:20" x14ac:dyDescent="0.3">
      <c r="A260" s="137"/>
      <c r="D260" s="137"/>
      <c r="E260" s="137"/>
      <c r="F260" s="137"/>
      <c r="G260" s="137"/>
      <c r="H260" s="138"/>
      <c r="I260" s="206"/>
      <c r="J260" s="206"/>
      <c r="K260" s="206"/>
      <c r="L260" s="206"/>
      <c r="M260" s="206"/>
      <c r="N260" s="206"/>
      <c r="O260" s="206"/>
      <c r="Q260" s="137"/>
      <c r="R260" s="137"/>
      <c r="S260" s="137"/>
      <c r="T260" s="137"/>
    </row>
    <row r="261" spans="1:20" x14ac:dyDescent="0.3">
      <c r="A261" s="137"/>
      <c r="D261" s="137"/>
      <c r="E261" s="137"/>
      <c r="F261" s="137"/>
      <c r="G261" s="137"/>
      <c r="H261" s="138"/>
      <c r="I261" s="206"/>
      <c r="J261" s="206"/>
      <c r="K261" s="206"/>
      <c r="L261" s="206"/>
      <c r="M261" s="206"/>
      <c r="N261" s="206"/>
      <c r="O261" s="206"/>
      <c r="Q261" s="137"/>
      <c r="R261" s="137"/>
      <c r="S261" s="137"/>
      <c r="T261" s="137"/>
    </row>
    <row r="262" spans="1:20" x14ac:dyDescent="0.3">
      <c r="A262" s="137"/>
      <c r="D262" s="137"/>
      <c r="E262" s="137"/>
      <c r="F262" s="137"/>
      <c r="G262" s="137"/>
      <c r="H262" s="138"/>
      <c r="I262" s="206"/>
      <c r="J262" s="206"/>
      <c r="K262" s="206"/>
      <c r="L262" s="206"/>
      <c r="M262" s="206"/>
      <c r="N262" s="206"/>
      <c r="O262" s="206"/>
      <c r="Q262" s="137"/>
      <c r="R262" s="137"/>
      <c r="S262" s="137"/>
      <c r="T262" s="137"/>
    </row>
    <row r="263" spans="1:20" x14ac:dyDescent="0.3">
      <c r="A263" s="137"/>
      <c r="D263" s="137"/>
      <c r="E263" s="137"/>
      <c r="F263" s="137"/>
      <c r="G263" s="137"/>
      <c r="H263" s="138"/>
      <c r="I263" s="206"/>
      <c r="J263" s="206"/>
      <c r="K263" s="206"/>
      <c r="L263" s="206"/>
      <c r="M263" s="206"/>
      <c r="N263" s="206"/>
      <c r="O263" s="206"/>
      <c r="Q263" s="137"/>
      <c r="R263" s="137"/>
      <c r="S263" s="137"/>
      <c r="T263" s="137"/>
    </row>
    <row r="264" spans="1:20" x14ac:dyDescent="0.3">
      <c r="A264" s="137"/>
      <c r="D264" s="137"/>
      <c r="E264" s="137"/>
      <c r="F264" s="137"/>
      <c r="G264" s="137"/>
      <c r="H264" s="138"/>
      <c r="I264" s="206"/>
      <c r="J264" s="206"/>
      <c r="K264" s="206"/>
      <c r="L264" s="206"/>
      <c r="M264" s="206"/>
      <c r="N264" s="206"/>
      <c r="O264" s="206"/>
      <c r="Q264" s="137"/>
      <c r="R264" s="137"/>
      <c r="S264" s="137"/>
      <c r="T264" s="137"/>
    </row>
    <row r="265" spans="1:20" x14ac:dyDescent="0.3">
      <c r="A265" s="137"/>
      <c r="D265" s="137"/>
      <c r="E265" s="137"/>
      <c r="F265" s="137"/>
      <c r="G265" s="137"/>
      <c r="H265" s="138"/>
      <c r="I265" s="206"/>
      <c r="J265" s="206"/>
      <c r="K265" s="206"/>
      <c r="L265" s="206"/>
      <c r="M265" s="206"/>
      <c r="N265" s="206"/>
      <c r="O265" s="206"/>
      <c r="Q265" s="137"/>
      <c r="R265" s="137"/>
      <c r="S265" s="137"/>
      <c r="T265" s="137"/>
    </row>
    <row r="266" spans="1:20" x14ac:dyDescent="0.3">
      <c r="A266" s="137"/>
      <c r="D266" s="137"/>
      <c r="E266" s="137"/>
      <c r="F266" s="137"/>
      <c r="G266" s="137"/>
      <c r="H266" s="138"/>
      <c r="I266" s="206"/>
      <c r="J266" s="206"/>
      <c r="K266" s="206"/>
      <c r="L266" s="206"/>
      <c r="M266" s="206"/>
      <c r="N266" s="206"/>
      <c r="O266" s="206"/>
      <c r="Q266" s="137"/>
      <c r="R266" s="137"/>
      <c r="S266" s="137"/>
      <c r="T266" s="137"/>
    </row>
    <row r="267" spans="1:20" x14ac:dyDescent="0.3">
      <c r="A267" s="137"/>
      <c r="D267" s="137"/>
      <c r="E267" s="137"/>
      <c r="F267" s="137"/>
      <c r="G267" s="137"/>
      <c r="H267" s="138"/>
      <c r="I267" s="206"/>
      <c r="J267" s="206"/>
      <c r="K267" s="206"/>
      <c r="L267" s="206"/>
      <c r="M267" s="206"/>
      <c r="N267" s="206"/>
      <c r="O267" s="206"/>
      <c r="Q267" s="137"/>
      <c r="R267" s="137"/>
      <c r="S267" s="137"/>
      <c r="T267" s="137"/>
    </row>
    <row r="268" spans="1:20" x14ac:dyDescent="0.3">
      <c r="A268" s="137"/>
      <c r="D268" s="137"/>
      <c r="E268" s="137"/>
      <c r="F268" s="137"/>
      <c r="G268" s="137"/>
      <c r="H268" s="138"/>
      <c r="I268" s="206"/>
      <c r="J268" s="206"/>
      <c r="K268" s="206"/>
      <c r="L268" s="206"/>
      <c r="M268" s="206"/>
      <c r="N268" s="206"/>
      <c r="O268" s="206"/>
      <c r="Q268" s="137"/>
      <c r="R268" s="137"/>
      <c r="S268" s="137"/>
      <c r="T268" s="137"/>
    </row>
    <row r="269" spans="1:20" x14ac:dyDescent="0.3">
      <c r="A269" s="137"/>
      <c r="D269" s="137"/>
      <c r="E269" s="137"/>
      <c r="F269" s="137"/>
      <c r="G269" s="137"/>
      <c r="H269" s="138"/>
      <c r="I269" s="206"/>
      <c r="J269" s="206"/>
      <c r="K269" s="206"/>
      <c r="L269" s="206"/>
      <c r="M269" s="206"/>
      <c r="N269" s="206"/>
      <c r="O269" s="206"/>
      <c r="Q269" s="137"/>
      <c r="R269" s="137"/>
      <c r="S269" s="137"/>
      <c r="T269" s="137"/>
    </row>
    <row r="270" spans="1:20" x14ac:dyDescent="0.3">
      <c r="A270" s="137"/>
      <c r="D270" s="137"/>
      <c r="E270" s="137"/>
      <c r="F270" s="137"/>
      <c r="G270" s="137"/>
      <c r="H270" s="138"/>
      <c r="I270" s="206"/>
      <c r="J270" s="206"/>
      <c r="K270" s="206"/>
      <c r="L270" s="206"/>
      <c r="M270" s="206"/>
      <c r="N270" s="206"/>
      <c r="O270" s="206"/>
      <c r="Q270" s="137"/>
      <c r="R270" s="137"/>
      <c r="S270" s="137"/>
      <c r="T270" s="137"/>
    </row>
    <row r="271" spans="1:20" x14ac:dyDescent="0.3">
      <c r="A271" s="137"/>
      <c r="D271" s="137"/>
      <c r="E271" s="137"/>
      <c r="F271" s="137"/>
      <c r="G271" s="137"/>
      <c r="H271" s="138"/>
      <c r="I271" s="206"/>
      <c r="J271" s="206"/>
      <c r="K271" s="206"/>
      <c r="L271" s="206"/>
      <c r="M271" s="206"/>
      <c r="N271" s="206"/>
      <c r="O271" s="206"/>
      <c r="Q271" s="137"/>
      <c r="R271" s="137"/>
      <c r="S271" s="137"/>
      <c r="T271" s="137"/>
    </row>
    <row r="272" spans="1:20" x14ac:dyDescent="0.3">
      <c r="A272" s="137"/>
      <c r="D272" s="137"/>
      <c r="E272" s="137"/>
      <c r="F272" s="137"/>
      <c r="G272" s="137"/>
      <c r="H272" s="138"/>
      <c r="I272" s="206"/>
      <c r="J272" s="206"/>
      <c r="K272" s="206"/>
      <c r="L272" s="206"/>
      <c r="M272" s="206"/>
      <c r="N272" s="206"/>
      <c r="O272" s="206"/>
      <c r="Q272" s="137"/>
      <c r="R272" s="137"/>
      <c r="S272" s="137"/>
      <c r="T272" s="137"/>
    </row>
    <row r="273" spans="1:20" x14ac:dyDescent="0.3">
      <c r="A273" s="137"/>
      <c r="D273" s="137"/>
      <c r="E273" s="137"/>
      <c r="F273" s="137"/>
      <c r="G273" s="137"/>
      <c r="H273" s="138"/>
      <c r="I273" s="206"/>
      <c r="J273" s="206"/>
      <c r="K273" s="206"/>
      <c r="L273" s="206"/>
      <c r="M273" s="206"/>
      <c r="N273" s="206"/>
      <c r="O273" s="206"/>
      <c r="Q273" s="137"/>
      <c r="R273" s="137"/>
      <c r="S273" s="137"/>
      <c r="T273" s="137"/>
    </row>
    <row r="274" spans="1:20" x14ac:dyDescent="0.3">
      <c r="A274" s="137"/>
      <c r="D274" s="137"/>
      <c r="E274" s="137"/>
      <c r="F274" s="137"/>
      <c r="G274" s="137"/>
      <c r="H274" s="138"/>
      <c r="I274" s="206"/>
      <c r="J274" s="206"/>
      <c r="K274" s="206"/>
      <c r="L274" s="206"/>
      <c r="M274" s="206"/>
      <c r="N274" s="206"/>
      <c r="O274" s="206"/>
      <c r="Q274" s="137"/>
      <c r="R274" s="137"/>
      <c r="S274" s="137"/>
      <c r="T274" s="137"/>
    </row>
    <row r="275" spans="1:20" x14ac:dyDescent="0.3">
      <c r="A275" s="137"/>
      <c r="D275" s="137"/>
      <c r="E275" s="137"/>
      <c r="F275" s="137"/>
      <c r="G275" s="137"/>
      <c r="H275" s="138"/>
      <c r="I275" s="206"/>
      <c r="J275" s="206"/>
      <c r="K275" s="206"/>
      <c r="L275" s="206"/>
      <c r="M275" s="206"/>
      <c r="N275" s="206"/>
      <c r="O275" s="206"/>
      <c r="Q275" s="137"/>
      <c r="R275" s="137"/>
      <c r="S275" s="137"/>
      <c r="T275" s="137"/>
    </row>
    <row r="276" spans="1:20" x14ac:dyDescent="0.3">
      <c r="A276" s="137"/>
      <c r="D276" s="137"/>
      <c r="E276" s="137"/>
      <c r="F276" s="137"/>
      <c r="G276" s="137"/>
      <c r="H276" s="138"/>
      <c r="I276" s="206"/>
      <c r="J276" s="206"/>
      <c r="K276" s="206"/>
      <c r="L276" s="206"/>
      <c r="M276" s="206"/>
      <c r="N276" s="206"/>
      <c r="O276" s="206"/>
      <c r="Q276" s="137"/>
      <c r="R276" s="137"/>
      <c r="S276" s="137"/>
      <c r="T276" s="137"/>
    </row>
    <row r="277" spans="1:20" x14ac:dyDescent="0.3">
      <c r="A277" s="137"/>
      <c r="D277" s="137"/>
      <c r="E277" s="137"/>
      <c r="F277" s="137"/>
      <c r="G277" s="137"/>
      <c r="H277" s="138"/>
      <c r="I277" s="206"/>
      <c r="J277" s="206"/>
      <c r="K277" s="206"/>
      <c r="L277" s="206"/>
      <c r="M277" s="206"/>
      <c r="N277" s="206"/>
      <c r="O277" s="206"/>
      <c r="Q277" s="137"/>
      <c r="R277" s="137"/>
      <c r="S277" s="137"/>
      <c r="T277" s="137"/>
    </row>
    <row r="278" spans="1:20" x14ac:dyDescent="0.3">
      <c r="A278" s="137"/>
      <c r="D278" s="137"/>
      <c r="E278" s="137"/>
      <c r="F278" s="137"/>
      <c r="G278" s="137"/>
      <c r="H278" s="138"/>
      <c r="I278" s="206"/>
      <c r="J278" s="206"/>
      <c r="K278" s="206"/>
      <c r="L278" s="206"/>
      <c r="M278" s="206"/>
      <c r="N278" s="206"/>
      <c r="O278" s="206"/>
      <c r="Q278" s="137"/>
      <c r="R278" s="137"/>
      <c r="S278" s="137"/>
      <c r="T278" s="137"/>
    </row>
    <row r="279" spans="1:20" x14ac:dyDescent="0.3">
      <c r="A279" s="137"/>
      <c r="D279" s="137"/>
      <c r="E279" s="137"/>
      <c r="F279" s="137"/>
      <c r="G279" s="137"/>
      <c r="H279" s="138"/>
      <c r="I279" s="206"/>
      <c r="J279" s="206"/>
      <c r="K279" s="206"/>
      <c r="L279" s="206"/>
      <c r="M279" s="206"/>
      <c r="N279" s="206"/>
      <c r="O279" s="206"/>
      <c r="Q279" s="137"/>
      <c r="R279" s="137"/>
      <c r="S279" s="137"/>
      <c r="T279" s="137"/>
    </row>
    <row r="280" spans="1:20" x14ac:dyDescent="0.3">
      <c r="A280" s="137"/>
      <c r="D280" s="137"/>
      <c r="E280" s="137"/>
      <c r="F280" s="137"/>
      <c r="G280" s="137"/>
      <c r="H280" s="138"/>
      <c r="I280" s="206"/>
      <c r="J280" s="206"/>
      <c r="K280" s="206"/>
      <c r="L280" s="206"/>
      <c r="M280" s="206"/>
      <c r="N280" s="206"/>
      <c r="O280" s="206"/>
      <c r="Q280" s="137"/>
      <c r="R280" s="137"/>
      <c r="S280" s="137"/>
      <c r="T280" s="137"/>
    </row>
    <row r="281" spans="1:20" x14ac:dyDescent="0.3">
      <c r="A281" s="137"/>
      <c r="D281" s="137"/>
      <c r="E281" s="137"/>
      <c r="F281" s="137"/>
      <c r="G281" s="137"/>
      <c r="H281" s="138"/>
      <c r="I281" s="206"/>
      <c r="J281" s="206"/>
      <c r="K281" s="206"/>
      <c r="L281" s="206"/>
      <c r="M281" s="206"/>
      <c r="N281" s="206"/>
      <c r="O281" s="206"/>
      <c r="Q281" s="137"/>
      <c r="R281" s="137"/>
      <c r="S281" s="137"/>
      <c r="T281" s="137"/>
    </row>
    <row r="282" spans="1:20" x14ac:dyDescent="0.3">
      <c r="A282" s="137"/>
      <c r="D282" s="137"/>
      <c r="E282" s="137"/>
      <c r="F282" s="137"/>
      <c r="G282" s="137"/>
      <c r="H282" s="138"/>
      <c r="I282" s="206"/>
      <c r="J282" s="206"/>
      <c r="K282" s="206"/>
      <c r="L282" s="206"/>
      <c r="M282" s="206"/>
      <c r="N282" s="206"/>
      <c r="O282" s="206"/>
      <c r="Q282" s="137"/>
      <c r="R282" s="137"/>
      <c r="S282" s="137"/>
      <c r="T282" s="137"/>
    </row>
    <row r="283" spans="1:20" x14ac:dyDescent="0.3">
      <c r="A283" s="137"/>
      <c r="D283" s="137"/>
      <c r="E283" s="137"/>
      <c r="F283" s="137"/>
      <c r="G283" s="137"/>
      <c r="H283" s="138"/>
      <c r="I283" s="206"/>
      <c r="J283" s="206"/>
      <c r="K283" s="206"/>
      <c r="L283" s="206"/>
      <c r="M283" s="206"/>
      <c r="N283" s="206"/>
      <c r="O283" s="206"/>
      <c r="Q283" s="137"/>
      <c r="R283" s="137"/>
      <c r="S283" s="137"/>
      <c r="T283" s="137"/>
    </row>
    <row r="284" spans="1:20" x14ac:dyDescent="0.3">
      <c r="A284" s="137"/>
      <c r="D284" s="137"/>
      <c r="E284" s="137"/>
      <c r="F284" s="137"/>
      <c r="G284" s="137"/>
      <c r="H284" s="138"/>
      <c r="I284" s="206"/>
      <c r="J284" s="206"/>
      <c r="K284" s="206"/>
      <c r="L284" s="206"/>
      <c r="M284" s="206"/>
      <c r="N284" s="206"/>
      <c r="O284" s="206"/>
      <c r="Q284" s="137"/>
      <c r="R284" s="137"/>
      <c r="S284" s="137"/>
      <c r="T284" s="137"/>
    </row>
    <row r="285" spans="1:20" x14ac:dyDescent="0.3">
      <c r="A285" s="137"/>
      <c r="D285" s="137"/>
      <c r="E285" s="137"/>
      <c r="F285" s="137"/>
      <c r="G285" s="137"/>
      <c r="H285" s="138"/>
      <c r="I285" s="206"/>
      <c r="J285" s="206"/>
      <c r="K285" s="206"/>
      <c r="L285" s="206"/>
      <c r="M285" s="206"/>
      <c r="N285" s="206"/>
      <c r="O285" s="206"/>
      <c r="Q285" s="137"/>
      <c r="R285" s="137"/>
      <c r="S285" s="137"/>
      <c r="T285" s="137"/>
    </row>
    <row r="286" spans="1:20" x14ac:dyDescent="0.3">
      <c r="A286" s="137"/>
      <c r="D286" s="137"/>
      <c r="E286" s="137"/>
      <c r="F286" s="137"/>
      <c r="G286" s="137"/>
      <c r="H286" s="138"/>
      <c r="I286" s="206"/>
      <c r="J286" s="206"/>
      <c r="K286" s="206"/>
      <c r="L286" s="206"/>
      <c r="M286" s="206"/>
      <c r="N286" s="206"/>
      <c r="O286" s="206"/>
      <c r="Q286" s="137"/>
      <c r="R286" s="137"/>
      <c r="S286" s="137"/>
      <c r="T286" s="137"/>
    </row>
    <row r="287" spans="1:20" x14ac:dyDescent="0.3">
      <c r="A287" s="137"/>
      <c r="D287" s="137"/>
      <c r="E287" s="137"/>
      <c r="F287" s="137"/>
      <c r="G287" s="137"/>
      <c r="H287" s="138"/>
      <c r="I287" s="206"/>
      <c r="J287" s="206"/>
      <c r="K287" s="206"/>
      <c r="L287" s="206"/>
      <c r="M287" s="206"/>
      <c r="N287" s="206"/>
      <c r="O287" s="206"/>
      <c r="Q287" s="137"/>
      <c r="R287" s="137"/>
      <c r="S287" s="137"/>
      <c r="T287" s="137"/>
    </row>
    <row r="288" spans="1:20" x14ac:dyDescent="0.3">
      <c r="A288" s="137"/>
      <c r="D288" s="137"/>
      <c r="E288" s="137"/>
      <c r="F288" s="137"/>
      <c r="G288" s="137"/>
      <c r="H288" s="138"/>
      <c r="I288" s="206"/>
      <c r="J288" s="206"/>
      <c r="K288" s="206"/>
      <c r="L288" s="206"/>
      <c r="M288" s="206"/>
      <c r="N288" s="206"/>
      <c r="O288" s="206"/>
      <c r="Q288" s="137"/>
      <c r="R288" s="137"/>
      <c r="S288" s="137"/>
      <c r="T288" s="137"/>
    </row>
    <row r="289" spans="1:20" x14ac:dyDescent="0.3">
      <c r="A289" s="137"/>
      <c r="D289" s="137"/>
      <c r="E289" s="137"/>
      <c r="F289" s="137"/>
      <c r="G289" s="137"/>
      <c r="H289" s="138"/>
      <c r="I289" s="206"/>
      <c r="J289" s="206"/>
      <c r="K289" s="206"/>
      <c r="L289" s="206"/>
      <c r="M289" s="206"/>
      <c r="N289" s="206"/>
      <c r="O289" s="206"/>
      <c r="Q289" s="137"/>
      <c r="R289" s="137"/>
      <c r="S289" s="137"/>
      <c r="T289" s="137"/>
    </row>
    <row r="290" spans="1:20" x14ac:dyDescent="0.3">
      <c r="A290" s="137"/>
      <c r="D290" s="137"/>
      <c r="E290" s="137"/>
      <c r="F290" s="137"/>
      <c r="G290" s="137"/>
      <c r="H290" s="138"/>
      <c r="I290" s="206"/>
      <c r="J290" s="206"/>
      <c r="K290" s="206"/>
      <c r="L290" s="206"/>
      <c r="M290" s="206"/>
      <c r="N290" s="206"/>
      <c r="O290" s="206"/>
      <c r="Q290" s="137"/>
      <c r="R290" s="137"/>
      <c r="S290" s="137"/>
      <c r="T290" s="137"/>
    </row>
    <row r="291" spans="1:20" x14ac:dyDescent="0.3">
      <c r="A291" s="137"/>
      <c r="D291" s="137"/>
      <c r="E291" s="137"/>
      <c r="F291" s="137"/>
      <c r="G291" s="137"/>
      <c r="H291" s="138"/>
      <c r="I291" s="206"/>
      <c r="J291" s="206"/>
      <c r="K291" s="206"/>
      <c r="L291" s="206"/>
      <c r="M291" s="206"/>
      <c r="N291" s="206"/>
      <c r="O291" s="206"/>
      <c r="Q291" s="137"/>
      <c r="R291" s="137"/>
      <c r="S291" s="137"/>
      <c r="T291" s="137"/>
    </row>
    <row r="292" spans="1:20" x14ac:dyDescent="0.3">
      <c r="A292" s="137"/>
      <c r="D292" s="137"/>
      <c r="E292" s="137"/>
      <c r="F292" s="137"/>
      <c r="G292" s="137"/>
      <c r="H292" s="138"/>
      <c r="I292" s="206"/>
      <c r="J292" s="206"/>
      <c r="K292" s="206"/>
      <c r="L292" s="206"/>
      <c r="M292" s="206"/>
      <c r="N292" s="206"/>
      <c r="O292" s="206"/>
      <c r="Q292" s="137"/>
      <c r="R292" s="137"/>
      <c r="S292" s="137"/>
      <c r="T292" s="137"/>
    </row>
    <row r="293" spans="1:20" x14ac:dyDescent="0.3">
      <c r="A293" s="137"/>
      <c r="D293" s="137"/>
      <c r="E293" s="137"/>
      <c r="F293" s="137"/>
      <c r="G293" s="137"/>
      <c r="H293" s="138"/>
      <c r="I293" s="206"/>
      <c r="J293" s="206"/>
      <c r="K293" s="206"/>
      <c r="L293" s="206"/>
      <c r="M293" s="206"/>
      <c r="N293" s="206"/>
      <c r="O293" s="206"/>
      <c r="Q293" s="137"/>
      <c r="R293" s="137"/>
      <c r="S293" s="137"/>
      <c r="T293" s="137"/>
    </row>
    <row r="294" spans="1:20" x14ac:dyDescent="0.3">
      <c r="A294" s="137"/>
      <c r="D294" s="137"/>
      <c r="E294" s="137"/>
      <c r="F294" s="137"/>
      <c r="G294" s="137"/>
      <c r="H294" s="138"/>
      <c r="I294" s="206"/>
      <c r="J294" s="206"/>
      <c r="K294" s="206"/>
      <c r="L294" s="206"/>
      <c r="M294" s="206"/>
      <c r="N294" s="206"/>
      <c r="O294" s="206"/>
      <c r="Q294" s="137"/>
      <c r="R294" s="137"/>
      <c r="S294" s="137"/>
      <c r="T294" s="137"/>
    </row>
    <row r="295" spans="1:20" x14ac:dyDescent="0.3">
      <c r="A295" s="137"/>
      <c r="D295" s="137"/>
      <c r="E295" s="137"/>
      <c r="F295" s="137"/>
      <c r="G295" s="137"/>
      <c r="H295" s="138"/>
      <c r="I295" s="206"/>
      <c r="J295" s="206"/>
      <c r="K295" s="206"/>
      <c r="L295" s="206"/>
      <c r="M295" s="206"/>
      <c r="N295" s="206"/>
      <c r="O295" s="206"/>
      <c r="Q295" s="137"/>
      <c r="R295" s="137"/>
      <c r="S295" s="137"/>
      <c r="T295" s="137"/>
    </row>
    <row r="296" spans="1:20" x14ac:dyDescent="0.3">
      <c r="A296" s="137"/>
      <c r="D296" s="137"/>
      <c r="E296" s="137"/>
      <c r="F296" s="137"/>
      <c r="G296" s="137"/>
      <c r="H296" s="138"/>
      <c r="I296" s="206"/>
      <c r="J296" s="206"/>
      <c r="K296" s="206"/>
      <c r="L296" s="206"/>
      <c r="M296" s="206"/>
      <c r="N296" s="206"/>
      <c r="O296" s="206"/>
      <c r="Q296" s="137"/>
      <c r="R296" s="137"/>
      <c r="S296" s="137"/>
      <c r="T296" s="137"/>
    </row>
    <row r="297" spans="1:20" x14ac:dyDescent="0.3">
      <c r="A297" s="137"/>
      <c r="D297" s="137"/>
      <c r="E297" s="137"/>
      <c r="F297" s="137"/>
      <c r="G297" s="137"/>
      <c r="H297" s="138"/>
      <c r="I297" s="206"/>
      <c r="J297" s="206"/>
      <c r="K297" s="206"/>
      <c r="L297" s="206"/>
      <c r="M297" s="206"/>
      <c r="N297" s="206"/>
      <c r="O297" s="206"/>
      <c r="Q297" s="137"/>
      <c r="R297" s="137"/>
      <c r="S297" s="137"/>
      <c r="T297" s="137"/>
    </row>
    <row r="298" spans="1:20" x14ac:dyDescent="0.3">
      <c r="A298" s="137"/>
      <c r="D298" s="137"/>
      <c r="E298" s="137"/>
      <c r="F298" s="137"/>
      <c r="G298" s="137"/>
      <c r="H298" s="138"/>
      <c r="I298" s="206"/>
      <c r="J298" s="206"/>
      <c r="K298" s="206"/>
      <c r="L298" s="206"/>
      <c r="M298" s="206"/>
      <c r="N298" s="206"/>
      <c r="O298" s="206"/>
      <c r="Q298" s="137"/>
      <c r="R298" s="137"/>
      <c r="S298" s="137"/>
      <c r="T298" s="137"/>
    </row>
    <row r="299" spans="1:20" x14ac:dyDescent="0.3">
      <c r="A299" s="137"/>
      <c r="D299" s="137"/>
      <c r="E299" s="137"/>
      <c r="F299" s="137"/>
      <c r="G299" s="137"/>
      <c r="H299" s="138"/>
      <c r="I299" s="206"/>
      <c r="J299" s="206"/>
      <c r="K299" s="206"/>
      <c r="L299" s="206"/>
      <c r="M299" s="206"/>
      <c r="N299" s="206"/>
      <c r="O299" s="206"/>
      <c r="Q299" s="137"/>
      <c r="R299" s="137"/>
      <c r="S299" s="137"/>
      <c r="T299" s="137"/>
    </row>
    <row r="300" spans="1:20" x14ac:dyDescent="0.3">
      <c r="A300" s="137"/>
      <c r="D300" s="137"/>
      <c r="E300" s="137"/>
      <c r="F300" s="137"/>
      <c r="G300" s="137"/>
      <c r="H300" s="138"/>
      <c r="I300" s="206"/>
      <c r="J300" s="206"/>
      <c r="K300" s="206"/>
      <c r="L300" s="206"/>
      <c r="M300" s="206"/>
      <c r="N300" s="206"/>
      <c r="O300" s="206"/>
      <c r="Q300" s="137"/>
      <c r="R300" s="137"/>
      <c r="S300" s="137"/>
      <c r="T300" s="137"/>
    </row>
    <row r="301" spans="1:20" x14ac:dyDescent="0.3">
      <c r="A301" s="137"/>
      <c r="D301" s="137"/>
      <c r="E301" s="137"/>
      <c r="F301" s="137"/>
      <c r="G301" s="137"/>
      <c r="H301" s="138"/>
      <c r="I301" s="206"/>
      <c r="J301" s="206"/>
      <c r="K301" s="206"/>
      <c r="L301" s="206"/>
      <c r="M301" s="206"/>
      <c r="N301" s="206"/>
      <c r="O301" s="206"/>
      <c r="Q301" s="137"/>
      <c r="R301" s="137"/>
      <c r="S301" s="137"/>
      <c r="T301" s="137"/>
    </row>
    <row r="302" spans="1:20" x14ac:dyDescent="0.3">
      <c r="A302" s="137"/>
      <c r="D302" s="137"/>
      <c r="E302" s="137"/>
      <c r="F302" s="137"/>
      <c r="G302" s="137"/>
      <c r="H302" s="138"/>
      <c r="I302" s="206"/>
      <c r="J302" s="206"/>
      <c r="K302" s="206"/>
      <c r="L302" s="206"/>
      <c r="M302" s="206"/>
      <c r="N302" s="206"/>
      <c r="O302" s="206"/>
      <c r="Q302" s="137"/>
      <c r="R302" s="137"/>
      <c r="S302" s="137"/>
      <c r="T302" s="137"/>
    </row>
    <row r="303" spans="1:20" x14ac:dyDescent="0.3">
      <c r="A303" s="137"/>
      <c r="D303" s="137"/>
      <c r="E303" s="137"/>
      <c r="F303" s="137"/>
      <c r="G303" s="137"/>
      <c r="H303" s="138"/>
      <c r="I303" s="206"/>
      <c r="J303" s="206"/>
      <c r="K303" s="206"/>
      <c r="L303" s="206"/>
      <c r="M303" s="206"/>
      <c r="N303" s="206"/>
      <c r="O303" s="206"/>
      <c r="Q303" s="137"/>
      <c r="R303" s="137"/>
      <c r="S303" s="137"/>
      <c r="T303" s="137"/>
    </row>
    <row r="304" spans="1:20" x14ac:dyDescent="0.3">
      <c r="A304" s="137"/>
      <c r="D304" s="137"/>
      <c r="E304" s="137"/>
      <c r="F304" s="137"/>
      <c r="G304" s="137"/>
      <c r="H304" s="138"/>
      <c r="I304" s="206"/>
      <c r="J304" s="206"/>
      <c r="K304" s="206"/>
      <c r="L304" s="206"/>
      <c r="M304" s="206"/>
      <c r="N304" s="206"/>
      <c r="O304" s="206"/>
      <c r="Q304" s="137"/>
      <c r="R304" s="137"/>
      <c r="S304" s="137"/>
      <c r="T304" s="137"/>
    </row>
    <row r="305" spans="1:20" x14ac:dyDescent="0.3">
      <c r="A305" s="137"/>
      <c r="D305" s="137"/>
      <c r="E305" s="137"/>
      <c r="F305" s="137"/>
      <c r="G305" s="137"/>
      <c r="H305" s="138"/>
      <c r="I305" s="206"/>
      <c r="J305" s="206"/>
      <c r="K305" s="206"/>
      <c r="L305" s="206"/>
      <c r="M305" s="206"/>
      <c r="N305" s="206"/>
      <c r="O305" s="206"/>
      <c r="Q305" s="137"/>
      <c r="R305" s="137"/>
      <c r="S305" s="137"/>
      <c r="T305" s="137"/>
    </row>
    <row r="306" spans="1:20" x14ac:dyDescent="0.3">
      <c r="A306" s="137"/>
      <c r="D306" s="137"/>
      <c r="E306" s="137"/>
      <c r="F306" s="137"/>
      <c r="G306" s="137"/>
      <c r="H306" s="138"/>
      <c r="I306" s="206"/>
      <c r="J306" s="206"/>
      <c r="K306" s="206"/>
      <c r="L306" s="206"/>
      <c r="M306" s="206"/>
      <c r="N306" s="206"/>
      <c r="O306" s="206"/>
      <c r="Q306" s="137"/>
      <c r="R306" s="137"/>
      <c r="S306" s="137"/>
      <c r="T306" s="137"/>
    </row>
    <row r="307" spans="1:20" x14ac:dyDescent="0.3">
      <c r="A307" s="137"/>
      <c r="D307" s="137"/>
      <c r="E307" s="137"/>
      <c r="F307" s="137"/>
      <c r="G307" s="137"/>
      <c r="H307" s="138"/>
      <c r="I307" s="206"/>
      <c r="J307" s="206"/>
      <c r="K307" s="206"/>
      <c r="L307" s="206"/>
      <c r="M307" s="206"/>
      <c r="N307" s="206"/>
      <c r="O307" s="206"/>
      <c r="Q307" s="137"/>
      <c r="R307" s="137"/>
      <c r="S307" s="137"/>
      <c r="T307" s="137"/>
    </row>
    <row r="308" spans="1:20" x14ac:dyDescent="0.3">
      <c r="A308" s="137"/>
      <c r="D308" s="137"/>
      <c r="E308" s="137"/>
      <c r="F308" s="137"/>
      <c r="G308" s="137"/>
      <c r="H308" s="138"/>
      <c r="I308" s="206"/>
      <c r="J308" s="206"/>
      <c r="K308" s="206"/>
      <c r="L308" s="206"/>
      <c r="M308" s="206"/>
      <c r="N308" s="206"/>
      <c r="O308" s="206"/>
      <c r="Q308" s="137"/>
      <c r="R308" s="137"/>
      <c r="S308" s="137"/>
      <c r="T308" s="137"/>
    </row>
    <row r="309" spans="1:20" x14ac:dyDescent="0.3">
      <c r="A309" s="137"/>
      <c r="D309" s="137"/>
      <c r="E309" s="137"/>
      <c r="F309" s="137"/>
      <c r="G309" s="137"/>
      <c r="H309" s="138"/>
      <c r="I309" s="206"/>
      <c r="J309" s="206"/>
      <c r="K309" s="206"/>
      <c r="L309" s="206"/>
      <c r="M309" s="206"/>
      <c r="N309" s="206"/>
      <c r="O309" s="206"/>
      <c r="Q309" s="137"/>
      <c r="R309" s="137"/>
      <c r="S309" s="137"/>
      <c r="T309" s="137"/>
    </row>
    <row r="310" spans="1:20" x14ac:dyDescent="0.3">
      <c r="A310" s="137"/>
      <c r="D310" s="137"/>
      <c r="E310" s="137"/>
      <c r="F310" s="137"/>
      <c r="G310" s="137"/>
      <c r="H310" s="138"/>
      <c r="I310" s="206"/>
      <c r="J310" s="206"/>
      <c r="K310" s="206"/>
      <c r="L310" s="206"/>
      <c r="M310" s="206"/>
      <c r="N310" s="206"/>
      <c r="O310" s="206"/>
      <c r="Q310" s="137"/>
      <c r="R310" s="137"/>
      <c r="S310" s="137"/>
      <c r="T310" s="137"/>
    </row>
    <row r="311" spans="1:20" x14ac:dyDescent="0.3">
      <c r="A311" s="137"/>
      <c r="D311" s="137"/>
      <c r="E311" s="137"/>
      <c r="F311" s="137"/>
      <c r="G311" s="137"/>
      <c r="H311" s="138"/>
      <c r="I311" s="206"/>
      <c r="J311" s="206"/>
      <c r="K311" s="206"/>
      <c r="L311" s="206"/>
      <c r="M311" s="206"/>
      <c r="N311" s="206"/>
      <c r="O311" s="206"/>
      <c r="Q311" s="137"/>
      <c r="R311" s="137"/>
      <c r="S311" s="137"/>
      <c r="T311" s="137"/>
    </row>
    <row r="312" spans="1:20" x14ac:dyDescent="0.3">
      <c r="A312" s="137"/>
      <c r="D312" s="137"/>
      <c r="E312" s="137"/>
      <c r="F312" s="137"/>
      <c r="G312" s="137"/>
      <c r="H312" s="138"/>
      <c r="I312" s="206"/>
      <c r="J312" s="206"/>
      <c r="K312" s="206"/>
      <c r="L312" s="206"/>
      <c r="M312" s="206"/>
      <c r="N312" s="206"/>
      <c r="O312" s="206"/>
      <c r="Q312" s="137"/>
      <c r="R312" s="137"/>
      <c r="S312" s="137"/>
      <c r="T312" s="137"/>
    </row>
    <row r="313" spans="1:20" x14ac:dyDescent="0.3">
      <c r="A313" s="137"/>
      <c r="D313" s="137"/>
      <c r="E313" s="137"/>
      <c r="F313" s="137"/>
      <c r="G313" s="137"/>
      <c r="H313" s="138"/>
      <c r="I313" s="206"/>
      <c r="J313" s="206"/>
      <c r="K313" s="206"/>
      <c r="L313" s="206"/>
      <c r="M313" s="206"/>
      <c r="N313" s="206"/>
      <c r="O313" s="206"/>
      <c r="Q313" s="137"/>
      <c r="R313" s="137"/>
      <c r="S313" s="137"/>
      <c r="T313" s="137"/>
    </row>
    <row r="314" spans="1:20" x14ac:dyDescent="0.3">
      <c r="A314" s="137"/>
      <c r="D314" s="137"/>
      <c r="E314" s="137"/>
      <c r="F314" s="137"/>
      <c r="G314" s="137"/>
      <c r="H314" s="138"/>
      <c r="I314" s="206"/>
      <c r="J314" s="206"/>
      <c r="K314" s="206"/>
      <c r="L314" s="206"/>
      <c r="M314" s="206"/>
      <c r="N314" s="206"/>
      <c r="O314" s="206"/>
      <c r="Q314" s="137"/>
      <c r="R314" s="137"/>
      <c r="S314" s="137"/>
      <c r="T314" s="137"/>
    </row>
    <row r="315" spans="1:20" x14ac:dyDescent="0.3">
      <c r="A315" s="137"/>
      <c r="D315" s="137"/>
      <c r="E315" s="137"/>
      <c r="F315" s="137"/>
      <c r="G315" s="137"/>
      <c r="H315" s="138"/>
      <c r="I315" s="206"/>
      <c r="J315" s="206"/>
      <c r="K315" s="206"/>
      <c r="L315" s="206"/>
      <c r="M315" s="206"/>
      <c r="N315" s="206"/>
      <c r="O315" s="206"/>
      <c r="Q315" s="137"/>
      <c r="R315" s="137"/>
      <c r="S315" s="137"/>
      <c r="T315" s="137"/>
    </row>
    <row r="316" spans="1:20" x14ac:dyDescent="0.3">
      <c r="A316" s="137"/>
      <c r="D316" s="137"/>
      <c r="E316" s="137"/>
      <c r="F316" s="137"/>
      <c r="G316" s="137"/>
      <c r="H316" s="138"/>
      <c r="I316" s="206"/>
      <c r="J316" s="206"/>
      <c r="K316" s="206"/>
      <c r="L316" s="206"/>
      <c r="M316" s="206"/>
      <c r="N316" s="206"/>
      <c r="O316" s="206"/>
      <c r="Q316" s="137"/>
      <c r="R316" s="137"/>
      <c r="S316" s="137"/>
      <c r="T316" s="137"/>
    </row>
    <row r="317" spans="1:20" x14ac:dyDescent="0.3">
      <c r="A317" s="137"/>
      <c r="D317" s="137"/>
      <c r="E317" s="137"/>
      <c r="F317" s="137"/>
      <c r="G317" s="137"/>
      <c r="H317" s="138"/>
      <c r="I317" s="206"/>
      <c r="J317" s="206"/>
      <c r="K317" s="206"/>
      <c r="L317" s="206"/>
      <c r="M317" s="206"/>
      <c r="N317" s="206"/>
      <c r="O317" s="206"/>
      <c r="Q317" s="137"/>
      <c r="R317" s="137"/>
      <c r="S317" s="137"/>
      <c r="T317" s="137"/>
    </row>
    <row r="318" spans="1:20" x14ac:dyDescent="0.3">
      <c r="A318" s="137"/>
      <c r="D318" s="137"/>
      <c r="E318" s="137"/>
      <c r="F318" s="137"/>
      <c r="G318" s="137"/>
      <c r="H318" s="138"/>
      <c r="I318" s="206"/>
      <c r="J318" s="206"/>
      <c r="K318" s="206"/>
      <c r="L318" s="206"/>
      <c r="M318" s="206"/>
      <c r="N318" s="206"/>
      <c r="O318" s="206"/>
      <c r="Q318" s="137"/>
      <c r="R318" s="137"/>
      <c r="S318" s="137"/>
      <c r="T318" s="137"/>
    </row>
    <row r="319" spans="1:20" x14ac:dyDescent="0.3">
      <c r="A319" s="137"/>
      <c r="D319" s="137"/>
      <c r="E319" s="137"/>
      <c r="F319" s="137"/>
      <c r="G319" s="137"/>
      <c r="H319" s="138"/>
      <c r="I319" s="206"/>
      <c r="J319" s="206"/>
      <c r="K319" s="206"/>
      <c r="L319" s="206"/>
      <c r="M319" s="206"/>
      <c r="N319" s="206"/>
      <c r="O319" s="206"/>
      <c r="Q319" s="137"/>
      <c r="R319" s="137"/>
      <c r="S319" s="137"/>
      <c r="T319" s="137"/>
    </row>
    <row r="320" spans="1:20" x14ac:dyDescent="0.3">
      <c r="A320" s="137"/>
      <c r="D320" s="137"/>
      <c r="E320" s="137"/>
      <c r="F320" s="137"/>
      <c r="G320" s="137"/>
      <c r="H320" s="138"/>
      <c r="I320" s="206"/>
      <c r="J320" s="206"/>
      <c r="K320" s="206"/>
      <c r="L320" s="206"/>
      <c r="M320" s="206"/>
      <c r="N320" s="206"/>
      <c r="O320" s="206"/>
      <c r="Q320" s="137"/>
      <c r="R320" s="137"/>
      <c r="S320" s="137"/>
      <c r="T320" s="137"/>
    </row>
    <row r="321" spans="1:20" x14ac:dyDescent="0.3">
      <c r="A321" s="137"/>
      <c r="D321" s="137"/>
      <c r="E321" s="137"/>
      <c r="F321" s="137"/>
      <c r="G321" s="137"/>
      <c r="H321" s="138"/>
      <c r="I321" s="206"/>
      <c r="J321" s="206"/>
      <c r="K321" s="206"/>
      <c r="L321" s="206"/>
      <c r="M321" s="206"/>
      <c r="N321" s="206"/>
      <c r="O321" s="206"/>
      <c r="Q321" s="137"/>
      <c r="R321" s="137"/>
      <c r="S321" s="137"/>
      <c r="T321" s="137"/>
    </row>
    <row r="322" spans="1:20" x14ac:dyDescent="0.3">
      <c r="A322" s="137"/>
      <c r="D322" s="137"/>
      <c r="E322" s="137"/>
      <c r="F322" s="137"/>
      <c r="G322" s="137"/>
      <c r="H322" s="138"/>
      <c r="I322" s="206"/>
      <c r="J322" s="206"/>
      <c r="K322" s="206"/>
      <c r="L322" s="206"/>
      <c r="M322" s="206"/>
      <c r="N322" s="206"/>
      <c r="O322" s="206"/>
      <c r="Q322" s="137"/>
      <c r="R322" s="137"/>
      <c r="S322" s="137"/>
      <c r="T322" s="137"/>
    </row>
    <row r="323" spans="1:20" x14ac:dyDescent="0.3">
      <c r="A323" s="137"/>
      <c r="D323" s="137"/>
      <c r="E323" s="137"/>
      <c r="F323" s="137"/>
      <c r="G323" s="137"/>
      <c r="H323" s="138"/>
      <c r="I323" s="206"/>
      <c r="J323" s="206"/>
      <c r="K323" s="206"/>
      <c r="L323" s="206"/>
      <c r="M323" s="206"/>
      <c r="N323" s="206"/>
      <c r="O323" s="206"/>
      <c r="Q323" s="137"/>
      <c r="R323" s="137"/>
      <c r="S323" s="137"/>
      <c r="T323" s="137"/>
    </row>
    <row r="324" spans="1:20" x14ac:dyDescent="0.3">
      <c r="A324" s="137"/>
      <c r="D324" s="137"/>
      <c r="E324" s="137"/>
      <c r="F324" s="137"/>
      <c r="G324" s="137"/>
      <c r="H324" s="138"/>
      <c r="I324" s="206"/>
      <c r="J324" s="206"/>
      <c r="K324" s="206"/>
      <c r="L324" s="206"/>
      <c r="M324" s="206"/>
      <c r="N324" s="206"/>
      <c r="O324" s="206"/>
      <c r="Q324" s="137"/>
      <c r="R324" s="137"/>
      <c r="S324" s="137"/>
      <c r="T324" s="137"/>
    </row>
    <row r="325" spans="1:20" x14ac:dyDescent="0.3">
      <c r="A325" s="137"/>
      <c r="D325" s="137"/>
      <c r="E325" s="137"/>
      <c r="F325" s="137"/>
      <c r="G325" s="137"/>
      <c r="H325" s="138"/>
      <c r="I325" s="206"/>
      <c r="J325" s="206"/>
      <c r="K325" s="206"/>
      <c r="L325" s="206"/>
      <c r="M325" s="206"/>
      <c r="N325" s="206"/>
      <c r="O325" s="206"/>
      <c r="Q325" s="137"/>
      <c r="R325" s="137"/>
      <c r="S325" s="137"/>
      <c r="T325" s="137"/>
    </row>
    <row r="326" spans="1:20" x14ac:dyDescent="0.3">
      <c r="A326" s="137"/>
      <c r="D326" s="137"/>
      <c r="E326" s="137"/>
      <c r="F326" s="137"/>
      <c r="G326" s="137"/>
      <c r="H326" s="138"/>
      <c r="I326" s="206"/>
      <c r="J326" s="206"/>
      <c r="K326" s="206"/>
      <c r="L326" s="206"/>
      <c r="M326" s="206"/>
      <c r="N326" s="206"/>
      <c r="O326" s="206"/>
      <c r="Q326" s="137"/>
      <c r="R326" s="137"/>
      <c r="S326" s="137"/>
      <c r="T326" s="137"/>
    </row>
    <row r="327" spans="1:20" x14ac:dyDescent="0.3">
      <c r="A327" s="137"/>
      <c r="D327" s="137"/>
      <c r="E327" s="137"/>
      <c r="F327" s="137"/>
      <c r="G327" s="137"/>
      <c r="H327" s="138"/>
      <c r="I327" s="206"/>
      <c r="J327" s="206"/>
      <c r="K327" s="206"/>
      <c r="L327" s="206"/>
      <c r="M327" s="206"/>
      <c r="N327" s="206"/>
      <c r="O327" s="206"/>
      <c r="Q327" s="137"/>
      <c r="R327" s="137"/>
      <c r="S327" s="137"/>
      <c r="T327" s="137"/>
    </row>
    <row r="328" spans="1:20" x14ac:dyDescent="0.3">
      <c r="A328" s="137"/>
      <c r="D328" s="137"/>
      <c r="E328" s="137"/>
      <c r="F328" s="137"/>
      <c r="G328" s="137"/>
      <c r="H328" s="138"/>
      <c r="I328" s="206"/>
      <c r="J328" s="206"/>
      <c r="K328" s="206"/>
      <c r="L328" s="206"/>
      <c r="M328" s="206"/>
      <c r="N328" s="206"/>
      <c r="O328" s="206"/>
      <c r="Q328" s="137"/>
      <c r="R328" s="137"/>
      <c r="S328" s="137"/>
      <c r="T328" s="137"/>
    </row>
    <row r="329" spans="1:20" x14ac:dyDescent="0.3">
      <c r="A329" s="137"/>
      <c r="D329" s="137"/>
      <c r="E329" s="137"/>
      <c r="F329" s="137"/>
      <c r="G329" s="137"/>
      <c r="H329" s="138"/>
      <c r="I329" s="206"/>
      <c r="J329" s="206"/>
      <c r="K329" s="206"/>
      <c r="L329" s="206"/>
      <c r="M329" s="206"/>
      <c r="N329" s="206"/>
      <c r="O329" s="206"/>
      <c r="Q329" s="137"/>
      <c r="R329" s="137"/>
      <c r="S329" s="137"/>
      <c r="T329" s="137"/>
    </row>
    <row r="330" spans="1:20" x14ac:dyDescent="0.3">
      <c r="A330" s="137"/>
      <c r="D330" s="137"/>
      <c r="E330" s="137"/>
      <c r="F330" s="137"/>
      <c r="G330" s="137"/>
      <c r="H330" s="138"/>
      <c r="I330" s="206"/>
      <c r="J330" s="206"/>
      <c r="K330" s="206"/>
      <c r="L330" s="206"/>
      <c r="M330" s="206"/>
      <c r="N330" s="206"/>
      <c r="O330" s="206"/>
      <c r="Q330" s="137"/>
      <c r="R330" s="137"/>
      <c r="S330" s="137"/>
      <c r="T330" s="137"/>
    </row>
    <row r="331" spans="1:20" x14ac:dyDescent="0.3">
      <c r="A331" s="137"/>
      <c r="D331" s="137"/>
      <c r="E331" s="137"/>
      <c r="F331" s="137"/>
      <c r="G331" s="137"/>
      <c r="H331" s="138"/>
      <c r="I331" s="206"/>
      <c r="J331" s="206"/>
      <c r="K331" s="206"/>
      <c r="L331" s="206"/>
      <c r="M331" s="206"/>
      <c r="N331" s="206"/>
      <c r="O331" s="206"/>
      <c r="Q331" s="137"/>
      <c r="R331" s="137"/>
      <c r="S331" s="137"/>
      <c r="T331" s="137"/>
    </row>
    <row r="332" spans="1:20" x14ac:dyDescent="0.3">
      <c r="A332" s="137"/>
      <c r="D332" s="137"/>
      <c r="E332" s="137"/>
      <c r="F332" s="137"/>
      <c r="G332" s="137"/>
      <c r="H332" s="138"/>
      <c r="I332" s="206"/>
      <c r="J332" s="206"/>
      <c r="K332" s="206"/>
      <c r="L332" s="206"/>
      <c r="M332" s="206"/>
      <c r="N332" s="206"/>
      <c r="O332" s="206"/>
      <c r="Q332" s="137"/>
      <c r="R332" s="137"/>
      <c r="S332" s="137"/>
      <c r="T332" s="137"/>
    </row>
    <row r="333" spans="1:20" x14ac:dyDescent="0.3">
      <c r="A333" s="137"/>
      <c r="D333" s="137"/>
      <c r="E333" s="137"/>
      <c r="F333" s="137"/>
      <c r="G333" s="137"/>
      <c r="H333" s="138"/>
      <c r="I333" s="206"/>
      <c r="J333" s="206"/>
      <c r="K333" s="206"/>
      <c r="L333" s="206"/>
      <c r="M333" s="206"/>
      <c r="N333" s="206"/>
      <c r="O333" s="206"/>
      <c r="Q333" s="137"/>
      <c r="R333" s="137"/>
      <c r="S333" s="137"/>
      <c r="T333" s="137"/>
    </row>
    <row r="334" spans="1:20" x14ac:dyDescent="0.3">
      <c r="A334" s="137"/>
      <c r="D334" s="137"/>
      <c r="E334" s="137"/>
      <c r="F334" s="137"/>
      <c r="G334" s="137"/>
      <c r="H334" s="138"/>
      <c r="I334" s="206"/>
      <c r="J334" s="206"/>
      <c r="K334" s="206"/>
      <c r="L334" s="206"/>
      <c r="M334" s="206"/>
      <c r="N334" s="206"/>
      <c r="O334" s="206"/>
      <c r="Q334" s="137"/>
      <c r="R334" s="137"/>
      <c r="S334" s="137"/>
      <c r="T334" s="137"/>
    </row>
    <row r="335" spans="1:20" x14ac:dyDescent="0.3">
      <c r="A335" s="137"/>
      <c r="D335" s="137"/>
      <c r="E335" s="137"/>
      <c r="F335" s="137"/>
      <c r="G335" s="137"/>
      <c r="H335" s="138"/>
      <c r="I335" s="206"/>
      <c r="J335" s="206"/>
      <c r="K335" s="206"/>
      <c r="L335" s="206"/>
      <c r="M335" s="206"/>
      <c r="N335" s="206"/>
      <c r="O335" s="206"/>
      <c r="Q335" s="137"/>
      <c r="R335" s="137"/>
      <c r="S335" s="137"/>
      <c r="T335" s="137"/>
    </row>
    <row r="336" spans="1:20" x14ac:dyDescent="0.3">
      <c r="A336" s="137"/>
      <c r="D336" s="137"/>
      <c r="E336" s="137"/>
      <c r="F336" s="137"/>
      <c r="G336" s="137"/>
      <c r="H336" s="138"/>
      <c r="I336" s="206"/>
      <c r="J336" s="206"/>
      <c r="K336" s="206"/>
      <c r="L336" s="206"/>
      <c r="M336" s="206"/>
      <c r="N336" s="206"/>
      <c r="O336" s="206"/>
      <c r="Q336" s="137"/>
      <c r="R336" s="137"/>
      <c r="S336" s="137"/>
      <c r="T336" s="137"/>
    </row>
    <row r="337" spans="1:20" x14ac:dyDescent="0.3">
      <c r="A337" s="137"/>
      <c r="D337" s="137"/>
      <c r="E337" s="137"/>
      <c r="F337" s="137"/>
      <c r="G337" s="137"/>
      <c r="H337" s="138"/>
      <c r="I337" s="206"/>
      <c r="J337" s="206"/>
      <c r="K337" s="206"/>
      <c r="L337" s="206"/>
      <c r="M337" s="206"/>
      <c r="N337" s="206"/>
      <c r="O337" s="206"/>
      <c r="Q337" s="137"/>
      <c r="R337" s="137"/>
      <c r="S337" s="137"/>
      <c r="T337" s="137"/>
    </row>
    <row r="338" spans="1:20" x14ac:dyDescent="0.3">
      <c r="A338" s="137"/>
      <c r="D338" s="137"/>
      <c r="E338" s="137"/>
      <c r="F338" s="137"/>
      <c r="G338" s="137"/>
      <c r="H338" s="138"/>
      <c r="I338" s="206"/>
      <c r="J338" s="206"/>
      <c r="K338" s="206"/>
      <c r="L338" s="206"/>
      <c r="M338" s="206"/>
      <c r="N338" s="206"/>
      <c r="O338" s="206"/>
      <c r="Q338" s="137"/>
      <c r="R338" s="137"/>
      <c r="S338" s="137"/>
      <c r="T338" s="137"/>
    </row>
    <row r="339" spans="1:20" x14ac:dyDescent="0.3">
      <c r="A339" s="137"/>
      <c r="D339" s="137"/>
      <c r="E339" s="137"/>
      <c r="F339" s="137"/>
      <c r="G339" s="137"/>
      <c r="H339" s="138"/>
      <c r="I339" s="206"/>
      <c r="J339" s="206"/>
      <c r="K339" s="206"/>
      <c r="L339" s="206"/>
      <c r="M339" s="206"/>
      <c r="N339" s="206"/>
      <c r="O339" s="206"/>
      <c r="Q339" s="137"/>
      <c r="R339" s="137"/>
      <c r="S339" s="137"/>
      <c r="T339" s="137"/>
    </row>
    <row r="340" spans="1:20" x14ac:dyDescent="0.3">
      <c r="A340" s="137"/>
      <c r="D340" s="137"/>
      <c r="E340" s="137"/>
      <c r="F340" s="137"/>
      <c r="G340" s="137"/>
      <c r="H340" s="138"/>
      <c r="I340" s="206"/>
      <c r="J340" s="206"/>
      <c r="K340" s="206"/>
      <c r="L340" s="206"/>
      <c r="M340" s="206"/>
      <c r="N340" s="206"/>
      <c r="O340" s="206"/>
      <c r="Q340" s="137"/>
      <c r="R340" s="137"/>
      <c r="S340" s="137"/>
      <c r="T340" s="137"/>
    </row>
    <row r="341" spans="1:20" x14ac:dyDescent="0.3">
      <c r="A341" s="137"/>
      <c r="D341" s="137"/>
      <c r="E341" s="137"/>
      <c r="F341" s="137"/>
      <c r="G341" s="137"/>
      <c r="H341" s="138"/>
      <c r="I341" s="206"/>
      <c r="J341" s="206"/>
      <c r="K341" s="206"/>
      <c r="L341" s="206"/>
      <c r="M341" s="206"/>
      <c r="N341" s="206"/>
      <c r="O341" s="206"/>
      <c r="Q341" s="137"/>
      <c r="R341" s="137"/>
      <c r="S341" s="137"/>
      <c r="T341" s="137"/>
    </row>
    <row r="342" spans="1:20" x14ac:dyDescent="0.3">
      <c r="A342" s="137"/>
      <c r="D342" s="137"/>
      <c r="E342" s="137"/>
      <c r="F342" s="137"/>
      <c r="G342" s="137"/>
      <c r="H342" s="138"/>
      <c r="I342" s="206"/>
      <c r="J342" s="206"/>
      <c r="K342" s="206"/>
      <c r="L342" s="206"/>
      <c r="M342" s="206"/>
      <c r="N342" s="206"/>
      <c r="O342" s="206"/>
      <c r="Q342" s="137"/>
      <c r="R342" s="137"/>
      <c r="S342" s="137"/>
      <c r="T342" s="137"/>
    </row>
    <row r="343" spans="1:20" x14ac:dyDescent="0.3">
      <c r="A343" s="137"/>
      <c r="D343" s="137"/>
      <c r="E343" s="137"/>
      <c r="F343" s="137"/>
      <c r="G343" s="137"/>
      <c r="H343" s="138"/>
      <c r="I343" s="206"/>
      <c r="J343" s="206"/>
      <c r="K343" s="206"/>
      <c r="L343" s="206"/>
      <c r="M343" s="206"/>
      <c r="N343" s="206"/>
      <c r="O343" s="206"/>
      <c r="Q343" s="137"/>
      <c r="R343" s="137"/>
      <c r="S343" s="137"/>
      <c r="T343" s="137"/>
    </row>
    <row r="344" spans="1:20" x14ac:dyDescent="0.3">
      <c r="A344" s="137"/>
      <c r="D344" s="137"/>
      <c r="E344" s="137"/>
      <c r="F344" s="137"/>
      <c r="G344" s="137"/>
      <c r="H344" s="138"/>
      <c r="I344" s="206"/>
      <c r="J344" s="206"/>
      <c r="K344" s="206"/>
      <c r="L344" s="206"/>
      <c r="M344" s="206"/>
      <c r="N344" s="206"/>
      <c r="O344" s="206"/>
      <c r="Q344" s="137"/>
      <c r="R344" s="137"/>
      <c r="S344" s="137"/>
      <c r="T344" s="137"/>
    </row>
    <row r="345" spans="1:20" x14ac:dyDescent="0.3">
      <c r="A345" s="137"/>
      <c r="D345" s="137"/>
      <c r="E345" s="137"/>
      <c r="F345" s="137"/>
      <c r="G345" s="137"/>
      <c r="H345" s="138"/>
      <c r="I345" s="206"/>
      <c r="J345" s="206"/>
      <c r="K345" s="206"/>
      <c r="L345" s="206"/>
      <c r="M345" s="206"/>
      <c r="N345" s="206"/>
      <c r="O345" s="206"/>
      <c r="Q345" s="137"/>
      <c r="R345" s="137"/>
      <c r="S345" s="137"/>
      <c r="T345" s="137"/>
    </row>
    <row r="346" spans="1:20" x14ac:dyDescent="0.3">
      <c r="A346" s="137"/>
      <c r="D346" s="137"/>
      <c r="E346" s="137"/>
      <c r="F346" s="137"/>
      <c r="G346" s="137"/>
      <c r="H346" s="138"/>
      <c r="I346" s="206"/>
      <c r="J346" s="206"/>
      <c r="K346" s="206"/>
      <c r="L346" s="206"/>
      <c r="M346" s="206"/>
      <c r="N346" s="206"/>
      <c r="O346" s="206"/>
      <c r="Q346" s="137"/>
      <c r="R346" s="137"/>
      <c r="S346" s="137"/>
      <c r="T346" s="137"/>
    </row>
    <row r="347" spans="1:20" x14ac:dyDescent="0.3">
      <c r="A347" s="137"/>
      <c r="D347" s="137"/>
      <c r="E347" s="137"/>
      <c r="F347" s="137"/>
      <c r="G347" s="137"/>
      <c r="H347" s="138"/>
      <c r="I347" s="206"/>
      <c r="J347" s="206"/>
      <c r="K347" s="206"/>
      <c r="L347" s="206"/>
      <c r="M347" s="206"/>
      <c r="N347" s="206"/>
      <c r="O347" s="206"/>
      <c r="Q347" s="137"/>
      <c r="R347" s="137"/>
      <c r="S347" s="137"/>
      <c r="T347" s="137"/>
    </row>
    <row r="348" spans="1:20" x14ac:dyDescent="0.3">
      <c r="A348" s="137"/>
      <c r="D348" s="137"/>
      <c r="E348" s="137"/>
      <c r="F348" s="137"/>
      <c r="G348" s="137"/>
      <c r="H348" s="138"/>
      <c r="I348" s="206"/>
      <c r="J348" s="206"/>
      <c r="K348" s="206"/>
      <c r="L348" s="206"/>
      <c r="M348" s="206"/>
      <c r="N348" s="206"/>
      <c r="O348" s="206"/>
      <c r="Q348" s="137"/>
      <c r="R348" s="137"/>
      <c r="S348" s="137"/>
      <c r="T348" s="137"/>
    </row>
    <row r="349" spans="1:20" x14ac:dyDescent="0.3">
      <c r="A349" s="137"/>
      <c r="D349" s="137"/>
      <c r="E349" s="137"/>
      <c r="F349" s="137"/>
      <c r="G349" s="137"/>
      <c r="H349" s="138"/>
      <c r="I349" s="206"/>
      <c r="J349" s="206"/>
      <c r="K349" s="206"/>
      <c r="L349" s="206"/>
      <c r="M349" s="206"/>
      <c r="N349" s="206"/>
      <c r="O349" s="206"/>
      <c r="Q349" s="137"/>
      <c r="R349" s="137"/>
      <c r="S349" s="137"/>
      <c r="T349" s="137"/>
    </row>
    <row r="350" spans="1:20" x14ac:dyDescent="0.3">
      <c r="A350" s="137"/>
      <c r="D350" s="137"/>
      <c r="E350" s="137"/>
      <c r="F350" s="137"/>
      <c r="G350" s="137"/>
      <c r="H350" s="138"/>
      <c r="I350" s="206"/>
      <c r="J350" s="206"/>
      <c r="K350" s="206"/>
      <c r="L350" s="206"/>
      <c r="M350" s="206"/>
      <c r="N350" s="206"/>
      <c r="O350" s="206"/>
      <c r="Q350" s="137"/>
      <c r="R350" s="137"/>
      <c r="S350" s="137"/>
      <c r="T350" s="137"/>
    </row>
    <row r="351" spans="1:20" x14ac:dyDescent="0.3">
      <c r="A351" s="137"/>
      <c r="D351" s="137"/>
      <c r="E351" s="137"/>
      <c r="F351" s="137"/>
      <c r="G351" s="137"/>
      <c r="H351" s="138"/>
      <c r="I351" s="206"/>
      <c r="J351" s="206"/>
      <c r="K351" s="206"/>
      <c r="L351" s="206"/>
      <c r="M351" s="206"/>
      <c r="N351" s="206"/>
      <c r="O351" s="206"/>
      <c r="Q351" s="137"/>
      <c r="R351" s="137"/>
      <c r="S351" s="137"/>
      <c r="T351" s="137"/>
    </row>
    <row r="352" spans="1:20" x14ac:dyDescent="0.3">
      <c r="A352" s="137"/>
      <c r="D352" s="137"/>
      <c r="E352" s="137"/>
      <c r="F352" s="137"/>
      <c r="G352" s="137"/>
      <c r="H352" s="138"/>
      <c r="I352" s="206"/>
      <c r="J352" s="206"/>
      <c r="K352" s="206"/>
      <c r="L352" s="206"/>
      <c r="M352" s="206"/>
      <c r="N352" s="206"/>
      <c r="O352" s="206"/>
      <c r="Q352" s="137"/>
      <c r="R352" s="137"/>
      <c r="S352" s="137"/>
      <c r="T352" s="137"/>
    </row>
    <row r="353" spans="1:20" x14ac:dyDescent="0.3">
      <c r="A353" s="137"/>
      <c r="D353" s="137"/>
      <c r="E353" s="137"/>
      <c r="F353" s="137"/>
      <c r="G353" s="137"/>
      <c r="H353" s="138"/>
      <c r="I353" s="206"/>
      <c r="J353" s="206"/>
      <c r="K353" s="206"/>
      <c r="L353" s="206"/>
      <c r="M353" s="206"/>
      <c r="N353" s="206"/>
      <c r="O353" s="206"/>
      <c r="Q353" s="137"/>
      <c r="R353" s="137"/>
      <c r="S353" s="137"/>
      <c r="T353" s="137"/>
    </row>
    <row r="354" spans="1:20" x14ac:dyDescent="0.3">
      <c r="A354" s="137"/>
      <c r="D354" s="137"/>
      <c r="E354" s="137"/>
      <c r="F354" s="137"/>
      <c r="G354" s="137"/>
      <c r="H354" s="138"/>
      <c r="I354" s="206"/>
      <c r="J354" s="206"/>
      <c r="K354" s="206"/>
      <c r="L354" s="206"/>
      <c r="M354" s="206"/>
      <c r="N354" s="206"/>
      <c r="O354" s="206"/>
      <c r="Q354" s="137"/>
      <c r="R354" s="137"/>
      <c r="S354" s="137"/>
      <c r="T354" s="137"/>
    </row>
    <row r="355" spans="1:20" x14ac:dyDescent="0.3">
      <c r="A355" s="137"/>
      <c r="D355" s="137"/>
      <c r="E355" s="137"/>
      <c r="F355" s="137"/>
      <c r="G355" s="137"/>
      <c r="H355" s="138"/>
      <c r="I355" s="206"/>
      <c r="J355" s="206"/>
      <c r="K355" s="206"/>
      <c r="L355" s="206"/>
      <c r="M355" s="206"/>
      <c r="N355" s="206"/>
      <c r="O355" s="206"/>
      <c r="Q355" s="137"/>
      <c r="R355" s="137"/>
      <c r="S355" s="137"/>
      <c r="T355" s="137"/>
    </row>
    <row r="356" spans="1:20" x14ac:dyDescent="0.3">
      <c r="A356" s="137"/>
      <c r="D356" s="137"/>
      <c r="E356" s="137"/>
      <c r="F356" s="137"/>
      <c r="G356" s="137"/>
      <c r="H356" s="138"/>
      <c r="I356" s="206"/>
      <c r="J356" s="206"/>
      <c r="K356" s="206"/>
      <c r="L356" s="206"/>
      <c r="M356" s="206"/>
      <c r="N356" s="206"/>
      <c r="O356" s="206"/>
      <c r="Q356" s="137"/>
      <c r="R356" s="137"/>
      <c r="S356" s="137"/>
      <c r="T356" s="137"/>
    </row>
    <row r="357" spans="1:20" x14ac:dyDescent="0.3">
      <c r="A357" s="137"/>
      <c r="D357" s="137"/>
      <c r="E357" s="137"/>
      <c r="F357" s="137"/>
      <c r="G357" s="137"/>
      <c r="H357" s="138"/>
      <c r="I357" s="206"/>
      <c r="J357" s="206"/>
      <c r="K357" s="206"/>
      <c r="L357" s="206"/>
      <c r="M357" s="206"/>
      <c r="N357" s="206"/>
      <c r="O357" s="206"/>
      <c r="Q357" s="137"/>
      <c r="R357" s="137"/>
      <c r="S357" s="137"/>
      <c r="T357" s="137"/>
    </row>
    <row r="358" spans="1:20" x14ac:dyDescent="0.3">
      <c r="A358" s="137"/>
      <c r="D358" s="137"/>
      <c r="E358" s="137"/>
      <c r="F358" s="137"/>
      <c r="G358" s="137"/>
      <c r="H358" s="138"/>
      <c r="I358" s="206"/>
      <c r="J358" s="206"/>
      <c r="K358" s="206"/>
      <c r="L358" s="206"/>
      <c r="M358" s="206"/>
      <c r="N358" s="206"/>
      <c r="O358" s="206"/>
      <c r="Q358" s="137"/>
      <c r="R358" s="137"/>
      <c r="S358" s="137"/>
      <c r="T358" s="137"/>
    </row>
  </sheetData>
  <sortState xmlns:xlrd2="http://schemas.microsoft.com/office/spreadsheetml/2017/richdata2" ref="A122:G130">
    <sortCondition ref="D122:D130"/>
  </sortState>
  <customSheetViews>
    <customSheetView guid="{8857D6C6-66AD-4283-84A0-AC3ADAF5FF58}" showPageBreaks="1" fitToPage="1" printArea="1" topLeftCell="A67">
      <selection activeCell="C29" sqref="C29"/>
      <pageMargins left="0" right="0" top="0" bottom="0" header="0" footer="0"/>
      <pageSetup paperSize="5" scale="54" fitToHeight="0" orientation="landscape" r:id="rId1"/>
      <headerFooter>
        <oddFooter>&amp;L&amp;A&amp;CPage &amp;P of &amp;N&amp;R&amp;D&amp;T</oddFooter>
      </headerFooter>
    </customSheetView>
    <customSheetView guid="{FD3E5715-41F6-42E3-B43C-45DA91BE010D}" showPageBreaks="1" fitToPage="1" printArea="1">
      <selection activeCell="A6" sqref="A6"/>
      <pageMargins left="0" right="0" top="0" bottom="0" header="0" footer="0"/>
      <pageSetup paperSize="5" scale="54" fitToHeight="0" orientation="landscape" r:id="rId2"/>
      <headerFooter>
        <oddFooter>&amp;L&amp;A&amp;CPage &amp;P of &amp;N&amp;R&amp;D&amp;T</oddFooter>
      </headerFooter>
    </customSheetView>
    <customSheetView guid="{06FDCEC2-959E-4D46-9405-7BD2F118CBBA}" fitToPage="1" printArea="1">
      <selection activeCell="A6" sqref="A6"/>
      <pageMargins left="0" right="0" top="0" bottom="0" header="0" footer="0"/>
      <pageSetup paperSize="5" scale="59" fitToHeight="0" orientation="landscape" r:id="rId3"/>
      <headerFooter>
        <oddFooter>&amp;L&amp;A&amp;CPage &amp;P of &amp;N&amp;R&amp;D&amp;T</oddFooter>
      </headerFooter>
    </customSheetView>
    <customSheetView guid="{C4F8BA2B-1548-4013-B30A-9D4C80FA8E4C}" showPageBreaks="1" fitToPage="1" printArea="1">
      <selection activeCell="A6" sqref="A6"/>
      <pageMargins left="0" right="0" top="0" bottom="0" header="0" footer="0"/>
      <pageSetup paperSize="5" scale="59" fitToHeight="0" orientation="landscape" r:id="rId4"/>
      <headerFooter>
        <oddFooter>Page &amp;P of &amp;N</oddFooter>
      </headerFooter>
    </customSheetView>
    <customSheetView guid="{91CAAA4C-6B39-449B-83EF-3C74964B16D5}" fitToPage="1" topLeftCell="A75">
      <selection activeCell="B80" sqref="B80:D84"/>
      <pageMargins left="0" right="0" top="0" bottom="0" header="0" footer="0"/>
      <pageSetup paperSize="5" scale="59" fitToHeight="0" orientation="landscape" r:id="rId5"/>
      <headerFooter>
        <oddFooter>&amp;L&amp;A&amp;CPage &amp;P of &amp;N&amp;R&amp;D&amp;T</oddFooter>
      </headerFooter>
    </customSheetView>
    <customSheetView guid="{89E39B58-CA36-412F-B20A-6FD30317AB4A}" fitToPage="1" topLeftCell="A67">
      <selection activeCell="C29" sqref="C29"/>
      <pageMargins left="0" right="0" top="0" bottom="0" header="0" footer="0"/>
      <pageSetup paperSize="5" scale="54" fitToHeight="0" orientation="landscape" r:id="rId6"/>
      <headerFooter>
        <oddFooter>&amp;L&amp;A&amp;CPage &amp;P of &amp;N&amp;R&amp;D&amp;T</oddFooter>
      </headerFooter>
    </customSheetView>
  </customSheetViews>
  <mergeCells count="2">
    <mergeCell ref="A7:G7"/>
    <mergeCell ref="I7:O7"/>
  </mergeCells>
  <printOptions horizontalCentered="1"/>
  <pageMargins left="0.25" right="0.25" top="0.75" bottom="0.75" header="0.3" footer="0.3"/>
  <pageSetup paperSize="5" scale="56" fitToHeight="0" orientation="landscape" r:id="rId7"/>
  <headerFooter>
    <oddFooter>&amp;L&amp;A&amp;CPage &amp;P of &amp;N&amp;R&amp;D&amp;T</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92D050"/>
    <pageSetUpPr fitToPage="1"/>
  </sheetPr>
  <dimension ref="A1:U394"/>
  <sheetViews>
    <sheetView workbookViewId="0">
      <selection activeCell="G12" sqref="G12"/>
    </sheetView>
  </sheetViews>
  <sheetFormatPr defaultColWidth="9.109375" defaultRowHeight="14.4" x14ac:dyDescent="0.3"/>
  <cols>
    <col min="1" max="1" width="8.6640625" style="223" customWidth="1"/>
    <col min="2" max="3" width="6.6640625" style="223" customWidth="1"/>
    <col min="4" max="4" width="12.88671875" style="223" customWidth="1"/>
    <col min="5" max="5" width="10.33203125" style="223" customWidth="1"/>
    <col min="6" max="6" width="12.88671875" style="223" hidden="1" customWidth="1"/>
    <col min="7" max="7" width="105.6640625" style="223" customWidth="1"/>
    <col min="8" max="8" width="1.88671875" style="33" customWidth="1"/>
    <col min="9" max="9" width="8.6640625" style="223" customWidth="1"/>
    <col min="10" max="11" width="6.6640625" style="223" customWidth="1"/>
    <col min="12" max="12" width="12.88671875" style="223" customWidth="1"/>
    <col min="13" max="13" width="10.33203125" style="223" customWidth="1"/>
    <col min="14" max="14" width="12.88671875" style="223" hidden="1" customWidth="1"/>
    <col min="15" max="15" width="105.6640625" style="223" customWidth="1"/>
    <col min="16" max="16" width="10.6640625" style="224" customWidth="1"/>
    <col min="17" max="17" width="15.5546875" style="223" customWidth="1"/>
    <col min="18" max="18" width="11.88671875" style="223" customWidth="1"/>
    <col min="19" max="16384" width="9.109375" style="223"/>
  </cols>
  <sheetData>
    <row r="1" spans="1:21" s="371" customFormat="1" x14ac:dyDescent="0.3">
      <c r="A1" s="371" t="s">
        <v>1372</v>
      </c>
      <c r="H1" s="372"/>
      <c r="P1" s="373"/>
    </row>
    <row r="2" spans="1:21" s="374" customFormat="1" x14ac:dyDescent="0.3">
      <c r="A2" s="371" t="s">
        <v>1373</v>
      </c>
      <c r="B2" s="371"/>
      <c r="C2" s="371"/>
      <c r="H2" s="375"/>
      <c r="P2" s="376"/>
    </row>
    <row r="3" spans="1:21" s="374" customFormat="1" x14ac:dyDescent="0.3">
      <c r="A3" s="374" t="s">
        <v>1374</v>
      </c>
      <c r="H3" s="375"/>
      <c r="O3" s="375"/>
      <c r="P3" s="376"/>
    </row>
    <row r="4" spans="1:21" s="374" customFormat="1" x14ac:dyDescent="0.3">
      <c r="A4" s="374" t="s">
        <v>1375</v>
      </c>
      <c r="H4" s="375"/>
      <c r="P4" s="376"/>
    </row>
    <row r="5" spans="1:21" s="368" customFormat="1" x14ac:dyDescent="0.3">
      <c r="A5" s="368" t="s">
        <v>127</v>
      </c>
      <c r="D5" s="377" t="str">
        <f>'TPS 01'!D5</f>
        <v>xx/xx/20xx</v>
      </c>
      <c r="E5" s="377"/>
      <c r="H5" s="378"/>
    </row>
    <row r="6" spans="1:21" s="374" customFormat="1" x14ac:dyDescent="0.3">
      <c r="H6" s="375"/>
      <c r="P6" s="376"/>
    </row>
    <row r="7" spans="1:21" s="374" customFormat="1" x14ac:dyDescent="0.3">
      <c r="A7" s="437" t="s">
        <v>1376</v>
      </c>
      <c r="B7" s="438"/>
      <c r="C7" s="438"/>
      <c r="D7" s="438"/>
      <c r="E7" s="438"/>
      <c r="F7" s="438"/>
      <c r="G7" s="439"/>
      <c r="H7" s="378"/>
      <c r="I7" s="437" t="s">
        <v>1377</v>
      </c>
      <c r="J7" s="438"/>
      <c r="K7" s="438"/>
      <c r="L7" s="438"/>
      <c r="M7" s="438"/>
      <c r="N7" s="438"/>
      <c r="O7" s="439"/>
      <c r="P7" s="376"/>
      <c r="Q7" s="379"/>
      <c r="R7" s="379"/>
    </row>
    <row r="8" spans="1:21" s="386" customFormat="1" ht="30" customHeight="1" x14ac:dyDescent="0.3">
      <c r="A8" s="380" t="s">
        <v>131</v>
      </c>
      <c r="B8" s="381" t="s">
        <v>132</v>
      </c>
      <c r="C8" s="381" t="s">
        <v>133</v>
      </c>
      <c r="D8" s="382" t="s">
        <v>134</v>
      </c>
      <c r="E8" s="383" t="s">
        <v>135</v>
      </c>
      <c r="F8" s="384" t="s">
        <v>136</v>
      </c>
      <c r="G8" s="384" t="s">
        <v>137</v>
      </c>
      <c r="H8" s="385"/>
      <c r="I8" s="380" t="s">
        <v>131</v>
      </c>
      <c r="J8" s="381" t="s">
        <v>132</v>
      </c>
      <c r="K8" s="381" t="s">
        <v>133</v>
      </c>
      <c r="L8" s="382" t="s">
        <v>134</v>
      </c>
      <c r="M8" s="383" t="s">
        <v>135</v>
      </c>
      <c r="N8" s="384" t="s">
        <v>136</v>
      </c>
      <c r="O8" s="384" t="s">
        <v>137</v>
      </c>
      <c r="R8" s="387"/>
      <c r="S8" s="388"/>
      <c r="T8" s="388"/>
      <c r="U8" s="388"/>
    </row>
    <row r="9" spans="1:21" s="386" customFormat="1" x14ac:dyDescent="0.3">
      <c r="A9" s="389"/>
      <c r="B9" s="389"/>
      <c r="C9" s="389"/>
      <c r="D9" s="389">
        <v>403400.9</v>
      </c>
      <c r="E9" s="390" t="s">
        <v>139</v>
      </c>
      <c r="F9" s="384"/>
      <c r="G9" s="392" t="s">
        <v>975</v>
      </c>
      <c r="H9" s="385"/>
      <c r="I9" s="389"/>
      <c r="J9" s="389"/>
      <c r="K9" s="389"/>
      <c r="L9" s="389">
        <v>449000.9</v>
      </c>
      <c r="M9" s="390" t="s">
        <v>139</v>
      </c>
      <c r="N9" s="390"/>
      <c r="O9" s="392" t="s">
        <v>1069</v>
      </c>
      <c r="R9" s="387"/>
      <c r="S9" s="388"/>
      <c r="T9" s="388"/>
      <c r="U9" s="388"/>
    </row>
    <row r="10" spans="1:21" s="374" customFormat="1" x14ac:dyDescent="0.3">
      <c r="A10" s="394"/>
      <c r="B10" s="394"/>
      <c r="C10" s="394"/>
      <c r="D10" s="389">
        <v>404400.9</v>
      </c>
      <c r="E10" s="390" t="s">
        <v>139</v>
      </c>
      <c r="F10" s="384"/>
      <c r="G10" s="392" t="s">
        <v>977</v>
      </c>
      <c r="H10" s="393"/>
      <c r="I10" s="389"/>
      <c r="J10" s="389"/>
      <c r="K10" s="389"/>
      <c r="L10" s="389" t="s">
        <v>1378</v>
      </c>
      <c r="M10" s="390" t="s">
        <v>139</v>
      </c>
      <c r="N10" s="390"/>
      <c r="O10" s="392" t="s">
        <v>1073</v>
      </c>
      <c r="P10" s="376"/>
    </row>
    <row r="11" spans="1:21" s="374" customFormat="1" x14ac:dyDescent="0.3">
      <c r="A11" s="389"/>
      <c r="B11" s="389"/>
      <c r="C11" s="389"/>
      <c r="D11" s="389" t="s">
        <v>1379</v>
      </c>
      <c r="E11" s="390" t="s">
        <v>139</v>
      </c>
      <c r="F11" s="391"/>
      <c r="G11" s="392" t="s">
        <v>978</v>
      </c>
      <c r="H11" s="393"/>
      <c r="I11" s="389"/>
      <c r="J11" s="389"/>
      <c r="K11" s="389"/>
      <c r="L11" s="389" t="s">
        <v>1380</v>
      </c>
      <c r="M11" s="390" t="s">
        <v>139</v>
      </c>
      <c r="N11" s="390"/>
      <c r="O11" s="392" t="s">
        <v>1084</v>
      </c>
      <c r="P11" s="376"/>
    </row>
    <row r="12" spans="1:21" s="374" customFormat="1" x14ac:dyDescent="0.3">
      <c r="A12" s="389"/>
      <c r="B12" s="389"/>
      <c r="C12" s="389"/>
      <c r="D12" s="392" t="s">
        <v>1381</v>
      </c>
      <c r="E12" s="390" t="s">
        <v>139</v>
      </c>
      <c r="F12" s="391"/>
      <c r="G12" s="392" t="s">
        <v>979</v>
      </c>
      <c r="H12" s="393"/>
      <c r="I12" s="395"/>
      <c r="J12" s="395"/>
      <c r="K12" s="395"/>
      <c r="L12" s="396"/>
      <c r="M12" s="396"/>
      <c r="N12" s="396"/>
      <c r="O12" s="397"/>
      <c r="P12" s="376"/>
    </row>
    <row r="13" spans="1:21" s="374" customFormat="1" x14ac:dyDescent="0.3">
      <c r="A13" s="389"/>
      <c r="B13" s="389"/>
      <c r="C13" s="389"/>
      <c r="D13" s="389">
        <v>405000.9</v>
      </c>
      <c r="E13" s="390" t="s">
        <v>139</v>
      </c>
      <c r="F13" s="391" t="s">
        <v>1382</v>
      </c>
      <c r="G13" s="392" t="s">
        <v>980</v>
      </c>
      <c r="H13" s="393"/>
      <c r="I13" s="398"/>
      <c r="J13" s="398"/>
      <c r="K13" s="398"/>
      <c r="L13" s="398"/>
      <c r="M13" s="398"/>
      <c r="N13" s="398"/>
      <c r="O13" s="375"/>
      <c r="P13" s="376"/>
    </row>
    <row r="14" spans="1:21" s="374" customFormat="1" x14ac:dyDescent="0.3">
      <c r="A14" s="389"/>
      <c r="B14" s="389"/>
      <c r="C14" s="389"/>
      <c r="D14" s="389" t="s">
        <v>1383</v>
      </c>
      <c r="E14" s="390" t="s">
        <v>139</v>
      </c>
      <c r="F14" s="391"/>
      <c r="G14" s="392" t="s">
        <v>981</v>
      </c>
      <c r="H14" s="393"/>
      <c r="I14" s="398"/>
      <c r="J14" s="398"/>
      <c r="K14" s="398"/>
      <c r="L14" s="398"/>
      <c r="M14" s="398"/>
      <c r="N14" s="398"/>
      <c r="O14" s="375"/>
      <c r="P14" s="376"/>
    </row>
    <row r="15" spans="1:21" s="374" customFormat="1" x14ac:dyDescent="0.3">
      <c r="A15" s="389"/>
      <c r="B15" s="389"/>
      <c r="C15" s="389"/>
      <c r="D15" s="389" t="s">
        <v>1384</v>
      </c>
      <c r="E15" s="390" t="s">
        <v>139</v>
      </c>
      <c r="F15" s="391"/>
      <c r="G15" s="392" t="s">
        <v>982</v>
      </c>
      <c r="H15" s="393"/>
      <c r="I15" s="375"/>
      <c r="J15" s="375"/>
      <c r="K15" s="375"/>
      <c r="L15" s="375"/>
      <c r="M15" s="375"/>
      <c r="N15" s="375"/>
      <c r="O15" s="375"/>
      <c r="P15" s="376"/>
    </row>
    <row r="16" spans="1:21" s="374" customFormat="1" x14ac:dyDescent="0.3">
      <c r="A16" s="389"/>
      <c r="B16" s="389"/>
      <c r="C16" s="389"/>
      <c r="D16" s="389" t="s">
        <v>1385</v>
      </c>
      <c r="E16" s="390" t="s">
        <v>139</v>
      </c>
      <c r="F16" s="391"/>
      <c r="G16" s="392" t="s">
        <v>983</v>
      </c>
      <c r="H16" s="393"/>
      <c r="I16" s="375"/>
      <c r="J16" s="375"/>
      <c r="K16" s="375"/>
      <c r="L16" s="375"/>
      <c r="M16" s="375"/>
      <c r="N16" s="375"/>
      <c r="O16" s="375"/>
      <c r="P16" s="376"/>
    </row>
    <row r="17" spans="1:16" s="374" customFormat="1" x14ac:dyDescent="0.3">
      <c r="A17" s="389"/>
      <c r="B17" s="389"/>
      <c r="C17" s="389"/>
      <c r="D17" s="389">
        <v>412050.9</v>
      </c>
      <c r="E17" s="390" t="s">
        <v>139</v>
      </c>
      <c r="F17" s="391" t="s">
        <v>1382</v>
      </c>
      <c r="G17" s="392" t="s">
        <v>984</v>
      </c>
      <c r="H17" s="393"/>
      <c r="I17" s="375"/>
      <c r="J17" s="375"/>
      <c r="K17" s="375"/>
      <c r="L17" s="375"/>
      <c r="M17" s="375"/>
      <c r="N17" s="375"/>
      <c r="O17" s="375"/>
      <c r="P17" s="376"/>
    </row>
    <row r="18" spans="1:16" s="374" customFormat="1" x14ac:dyDescent="0.3">
      <c r="A18" s="394"/>
      <c r="B18" s="394"/>
      <c r="C18" s="394"/>
      <c r="D18" s="389" t="s">
        <v>1386</v>
      </c>
      <c r="E18" s="390" t="s">
        <v>139</v>
      </c>
      <c r="F18" s="391"/>
      <c r="G18" s="392" t="s">
        <v>1016</v>
      </c>
      <c r="H18" s="393"/>
      <c r="I18" s="375"/>
      <c r="J18" s="375"/>
      <c r="K18" s="375"/>
      <c r="L18" s="375"/>
      <c r="M18" s="375"/>
      <c r="N18" s="375"/>
      <c r="O18" s="375"/>
    </row>
    <row r="19" spans="1:16" s="374" customFormat="1" x14ac:dyDescent="0.3">
      <c r="A19" s="394"/>
      <c r="B19" s="394"/>
      <c r="C19" s="394"/>
      <c r="D19" s="389">
        <v>416500.9</v>
      </c>
      <c r="E19" s="390" t="s">
        <v>139</v>
      </c>
      <c r="F19" s="391" t="s">
        <v>1382</v>
      </c>
      <c r="G19" s="392" t="s">
        <v>1387</v>
      </c>
      <c r="H19" s="393"/>
      <c r="I19" s="375"/>
      <c r="J19" s="375"/>
      <c r="K19" s="375"/>
      <c r="L19" s="375"/>
      <c r="M19" s="375"/>
      <c r="N19" s="375"/>
      <c r="O19" s="375"/>
    </row>
    <row r="20" spans="1:16" s="374" customFormat="1" x14ac:dyDescent="0.3">
      <c r="A20" s="389"/>
      <c r="B20" s="389"/>
      <c r="C20" s="389"/>
      <c r="D20" s="389" t="s">
        <v>1388</v>
      </c>
      <c r="E20" s="390" t="s">
        <v>139</v>
      </c>
      <c r="F20" s="391"/>
      <c r="G20" s="392" t="s">
        <v>1025</v>
      </c>
      <c r="H20" s="393"/>
      <c r="I20" s="375"/>
      <c r="J20" s="375"/>
      <c r="K20" s="375"/>
      <c r="L20" s="375"/>
      <c r="M20" s="375"/>
      <c r="N20" s="375"/>
      <c r="O20" s="375"/>
    </row>
    <row r="21" spans="1:16" s="374" customFormat="1" x14ac:dyDescent="0.3">
      <c r="A21" s="389"/>
      <c r="B21" s="389"/>
      <c r="C21" s="389"/>
      <c r="D21" s="389">
        <v>418300.9</v>
      </c>
      <c r="E21" s="390" t="s">
        <v>139</v>
      </c>
      <c r="F21" s="391" t="s">
        <v>1382</v>
      </c>
      <c r="G21" s="392" t="s">
        <v>1389</v>
      </c>
      <c r="H21" s="393"/>
      <c r="I21" s="375"/>
      <c r="J21" s="375"/>
      <c r="K21" s="375"/>
      <c r="L21" s="375"/>
      <c r="M21" s="375"/>
      <c r="N21" s="375"/>
      <c r="O21" s="375"/>
    </row>
    <row r="22" spans="1:16" s="374" customFormat="1" x14ac:dyDescent="0.3">
      <c r="A22" s="389"/>
      <c r="B22" s="389"/>
      <c r="C22" s="389"/>
      <c r="D22" s="389" t="s">
        <v>1390</v>
      </c>
      <c r="E22" s="390" t="s">
        <v>139</v>
      </c>
      <c r="F22" s="391"/>
      <c r="G22" s="392" t="s">
        <v>1391</v>
      </c>
      <c r="H22" s="393"/>
      <c r="I22" s="375"/>
      <c r="J22" s="375"/>
      <c r="K22" s="375"/>
      <c r="L22" s="375"/>
      <c r="M22" s="375"/>
      <c r="N22" s="375"/>
      <c r="O22" s="375"/>
    </row>
    <row r="23" spans="1:16" s="374" customFormat="1" x14ac:dyDescent="0.3">
      <c r="A23" s="389"/>
      <c r="B23" s="389"/>
      <c r="C23" s="389"/>
      <c r="D23" s="389">
        <v>421500.9</v>
      </c>
      <c r="E23" s="390" t="s">
        <v>139</v>
      </c>
      <c r="F23" s="391" t="s">
        <v>1382</v>
      </c>
      <c r="G23" s="392" t="s">
        <v>1392</v>
      </c>
      <c r="H23" s="393"/>
      <c r="I23" s="375"/>
      <c r="J23" s="375"/>
      <c r="K23" s="375"/>
      <c r="L23" s="375"/>
      <c r="M23" s="375"/>
      <c r="N23" s="375"/>
      <c r="O23" s="375"/>
    </row>
    <row r="24" spans="1:16" s="374" customFormat="1" x14ac:dyDescent="0.3">
      <c r="A24" s="389"/>
      <c r="B24" s="389"/>
      <c r="C24" s="389"/>
      <c r="D24" s="389" t="s">
        <v>1393</v>
      </c>
      <c r="E24" s="390" t="s">
        <v>139</v>
      </c>
      <c r="F24" s="391"/>
      <c r="G24" s="392" t="s">
        <v>1048</v>
      </c>
      <c r="H24" s="393"/>
      <c r="I24" s="375"/>
      <c r="J24" s="375"/>
      <c r="K24" s="375"/>
      <c r="L24" s="375"/>
      <c r="M24" s="375"/>
      <c r="N24" s="375"/>
      <c r="O24" s="375"/>
    </row>
    <row r="25" spans="1:16" s="374" customFormat="1" x14ac:dyDescent="0.3">
      <c r="A25" s="389"/>
      <c r="B25" s="389"/>
      <c r="C25" s="389"/>
      <c r="D25" s="389">
        <v>438900.9</v>
      </c>
      <c r="E25" s="390" t="s">
        <v>139</v>
      </c>
      <c r="F25" s="391" t="s">
        <v>1382</v>
      </c>
      <c r="G25" s="392" t="s">
        <v>1055</v>
      </c>
      <c r="H25" s="393"/>
      <c r="I25" s="375"/>
      <c r="J25" s="375"/>
      <c r="K25" s="375"/>
      <c r="L25" s="375"/>
      <c r="M25" s="375"/>
      <c r="N25" s="375"/>
      <c r="O25" s="375"/>
    </row>
    <row r="26" spans="1:16" s="374" customFormat="1" x14ac:dyDescent="0.3">
      <c r="D26" s="397"/>
      <c r="E26" s="397"/>
      <c r="F26" s="397"/>
      <c r="G26" s="397"/>
      <c r="H26" s="393"/>
      <c r="I26" s="375"/>
      <c r="J26" s="375"/>
      <c r="K26" s="375"/>
      <c r="L26" s="375"/>
      <c r="M26" s="375"/>
      <c r="N26" s="375"/>
      <c r="O26" s="375"/>
    </row>
    <row r="27" spans="1:16" s="374" customFormat="1" x14ac:dyDescent="0.3">
      <c r="H27" s="393"/>
      <c r="I27" s="375"/>
      <c r="J27" s="375"/>
      <c r="K27" s="375"/>
      <c r="L27" s="375"/>
      <c r="M27" s="375"/>
      <c r="N27" s="375"/>
      <c r="O27" s="375"/>
    </row>
    <row r="28" spans="1:16" s="374" customFormat="1" x14ac:dyDescent="0.3">
      <c r="B28" s="371" t="s">
        <v>1373</v>
      </c>
      <c r="C28" s="375"/>
      <c r="H28" s="393"/>
      <c r="I28" s="375"/>
      <c r="J28" s="375"/>
      <c r="K28" s="375"/>
      <c r="L28" s="375"/>
      <c r="M28" s="375"/>
      <c r="N28" s="375"/>
      <c r="O28" s="375"/>
    </row>
    <row r="29" spans="1:16" s="374" customFormat="1" x14ac:dyDescent="0.3">
      <c r="B29" s="375"/>
      <c r="C29" s="375"/>
      <c r="H29" s="393"/>
    </row>
    <row r="30" spans="1:16" s="374" customFormat="1" x14ac:dyDescent="0.3">
      <c r="B30" s="375"/>
      <c r="C30" s="399">
        <f>SUM(F11:F24)</f>
        <v>0</v>
      </c>
      <c r="D30" s="375"/>
      <c r="H30" s="393"/>
    </row>
    <row r="31" spans="1:16" s="374" customFormat="1" x14ac:dyDescent="0.3">
      <c r="B31" s="375"/>
      <c r="C31" s="399">
        <f>SUM(M10:M11)</f>
        <v>0</v>
      </c>
      <c r="D31" s="375"/>
      <c r="H31" s="393"/>
    </row>
    <row r="32" spans="1:16" s="374" customFormat="1" ht="15" thickBot="1" x14ac:dyDescent="0.35">
      <c r="B32" s="375"/>
      <c r="C32" s="400">
        <f>C30-C31</f>
        <v>0</v>
      </c>
      <c r="D32" s="368" t="s">
        <v>1394</v>
      </c>
      <c r="H32" s="393"/>
    </row>
    <row r="33" spans="1:16" s="374" customFormat="1" ht="15" thickTop="1" x14ac:dyDescent="0.3">
      <c r="D33" s="368" t="s">
        <v>1395</v>
      </c>
      <c r="H33" s="393"/>
      <c r="O33" s="375"/>
    </row>
    <row r="34" spans="1:16" s="374" customFormat="1" x14ac:dyDescent="0.3">
      <c r="B34" s="368" t="s">
        <v>13</v>
      </c>
      <c r="C34" s="368"/>
      <c r="D34" s="368" t="s">
        <v>657</v>
      </c>
      <c r="H34" s="393"/>
      <c r="O34" s="375"/>
    </row>
    <row r="35" spans="1:16" s="374" customFormat="1" x14ac:dyDescent="0.3">
      <c r="B35" s="401" t="s">
        <v>661</v>
      </c>
      <c r="C35" s="368"/>
      <c r="H35" s="393"/>
      <c r="O35" s="375"/>
    </row>
    <row r="36" spans="1:16" s="374" customFormat="1" x14ac:dyDescent="0.3">
      <c r="B36" s="401" t="s">
        <v>15</v>
      </c>
      <c r="C36" s="368"/>
      <c r="D36" s="368"/>
      <c r="H36" s="393"/>
      <c r="O36" s="375"/>
    </row>
    <row r="37" spans="1:16" s="374" customFormat="1" x14ac:dyDescent="0.3">
      <c r="B37" s="368" t="s">
        <v>8</v>
      </c>
      <c r="C37" s="368" t="s">
        <v>664</v>
      </c>
      <c r="D37" s="368"/>
      <c r="H37" s="393"/>
    </row>
    <row r="38" spans="1:16" s="374" customFormat="1" x14ac:dyDescent="0.3">
      <c r="A38" s="393"/>
      <c r="B38" s="368"/>
      <c r="C38" s="368" t="s">
        <v>17</v>
      </c>
      <c r="D38" s="368"/>
      <c r="H38" s="393"/>
    </row>
    <row r="39" spans="1:16" s="374" customFormat="1" x14ac:dyDescent="0.3">
      <c r="A39" s="393"/>
      <c r="B39" s="368" t="s">
        <v>18</v>
      </c>
      <c r="C39" s="368"/>
      <c r="D39" s="368"/>
      <c r="H39" s="393"/>
    </row>
    <row r="40" spans="1:16" x14ac:dyDescent="0.3">
      <c r="A40" s="393"/>
      <c r="B40" s="401" t="s">
        <v>1396</v>
      </c>
      <c r="C40" s="402"/>
      <c r="D40" s="368"/>
      <c r="E40" s="374"/>
      <c r="F40" s="393"/>
      <c r="G40" s="393"/>
      <c r="H40" s="426"/>
      <c r="P40" s="223"/>
    </row>
    <row r="41" spans="1:16" x14ac:dyDescent="0.3">
      <c r="A41" s="426"/>
      <c r="B41" s="426"/>
      <c r="C41" s="426"/>
      <c r="D41" s="368"/>
      <c r="E41" s="374"/>
      <c r="F41" s="393"/>
      <c r="G41" s="393"/>
      <c r="H41" s="426"/>
      <c r="P41" s="223"/>
    </row>
    <row r="42" spans="1:16" x14ac:dyDescent="0.3">
      <c r="A42" s="426"/>
      <c r="B42" s="426"/>
      <c r="C42" s="426"/>
      <c r="D42" s="368"/>
      <c r="E42" s="374"/>
      <c r="F42" s="393"/>
      <c r="G42" s="393"/>
      <c r="H42" s="426"/>
      <c r="P42" s="223"/>
    </row>
    <row r="43" spans="1:16" x14ac:dyDescent="0.3">
      <c r="A43" s="426"/>
      <c r="B43" s="426"/>
      <c r="C43" s="426"/>
      <c r="D43" s="426"/>
      <c r="E43" s="426"/>
      <c r="F43" s="426"/>
      <c r="G43" s="426"/>
      <c r="H43" s="426"/>
      <c r="P43" s="223"/>
    </row>
    <row r="44" spans="1:16" x14ac:dyDescent="0.3">
      <c r="A44" s="426"/>
      <c r="B44" s="426"/>
      <c r="C44" s="426"/>
      <c r="D44" s="426"/>
      <c r="E44" s="426"/>
      <c r="F44" s="426"/>
      <c r="G44" s="426"/>
      <c r="H44" s="426"/>
      <c r="P44" s="223"/>
    </row>
    <row r="45" spans="1:16" x14ac:dyDescent="0.3">
      <c r="A45" s="426"/>
      <c r="B45" s="426"/>
      <c r="C45" s="426"/>
      <c r="D45" s="426"/>
      <c r="E45" s="426"/>
      <c r="F45" s="426"/>
      <c r="G45" s="426"/>
      <c r="H45" s="426"/>
      <c r="P45" s="223"/>
    </row>
    <row r="46" spans="1:16" x14ac:dyDescent="0.3">
      <c r="A46" s="426"/>
      <c r="B46" s="426"/>
      <c r="C46" s="426"/>
      <c r="D46" s="426"/>
      <c r="E46" s="426"/>
      <c r="F46" s="426"/>
      <c r="G46" s="426"/>
      <c r="H46" s="426"/>
      <c r="P46" s="223"/>
    </row>
    <row r="47" spans="1:16" x14ac:dyDescent="0.3">
      <c r="A47" s="426"/>
      <c r="B47" s="426"/>
      <c r="C47" s="426"/>
      <c r="D47" s="426"/>
      <c r="E47" s="426"/>
      <c r="F47" s="426"/>
      <c r="G47" s="426"/>
      <c r="H47" s="426"/>
      <c r="P47" s="223"/>
    </row>
    <row r="48" spans="1:16" x14ac:dyDescent="0.3">
      <c r="A48" s="426"/>
      <c r="B48" s="426"/>
      <c r="C48" s="426"/>
      <c r="D48" s="426"/>
      <c r="E48" s="426"/>
      <c r="F48" s="426"/>
      <c r="G48" s="426"/>
      <c r="H48" s="426"/>
      <c r="P48" s="223"/>
    </row>
    <row r="49" spans="1:16" x14ac:dyDescent="0.3">
      <c r="A49" s="426"/>
      <c r="B49" s="426"/>
      <c r="C49" s="426"/>
      <c r="D49" s="426"/>
      <c r="E49" s="426"/>
      <c r="F49" s="426"/>
      <c r="G49" s="426"/>
      <c r="H49" s="426"/>
      <c r="P49" s="223"/>
    </row>
    <row r="50" spans="1:16" x14ac:dyDescent="0.3">
      <c r="A50" s="426"/>
      <c r="B50" s="426"/>
      <c r="C50" s="426"/>
      <c r="D50" s="426"/>
      <c r="E50" s="426"/>
      <c r="F50" s="426"/>
      <c r="G50" s="426"/>
      <c r="H50" s="426"/>
      <c r="P50" s="223"/>
    </row>
    <row r="51" spans="1:16" x14ac:dyDescent="0.3">
      <c r="A51" s="426"/>
      <c r="B51" s="426"/>
      <c r="C51" s="426"/>
      <c r="D51" s="426"/>
      <c r="E51" s="426"/>
      <c r="F51" s="426"/>
      <c r="G51" s="426"/>
      <c r="H51" s="426"/>
      <c r="P51" s="223"/>
    </row>
    <row r="52" spans="1:16" x14ac:dyDescent="0.3">
      <c r="A52" s="426"/>
      <c r="B52" s="426"/>
      <c r="C52" s="426"/>
      <c r="D52" s="426"/>
      <c r="E52" s="426"/>
      <c r="F52" s="426"/>
      <c r="G52" s="426"/>
      <c r="H52" s="426"/>
      <c r="P52" s="223"/>
    </row>
    <row r="53" spans="1:16" x14ac:dyDescent="0.3">
      <c r="A53" s="426"/>
      <c r="B53" s="426"/>
      <c r="C53" s="426"/>
      <c r="D53" s="426"/>
      <c r="E53" s="426"/>
      <c r="F53" s="426"/>
      <c r="G53" s="426"/>
      <c r="H53" s="426"/>
      <c r="P53" s="223"/>
    </row>
    <row r="54" spans="1:16" x14ac:dyDescent="0.3">
      <c r="A54" s="426"/>
      <c r="B54" s="426"/>
      <c r="C54" s="426"/>
      <c r="D54" s="426"/>
      <c r="E54" s="426"/>
      <c r="F54" s="426"/>
      <c r="G54" s="426"/>
      <c r="H54" s="426"/>
      <c r="P54" s="223"/>
    </row>
    <row r="55" spans="1:16" x14ac:dyDescent="0.3">
      <c r="A55" s="426"/>
      <c r="B55" s="426"/>
      <c r="C55" s="426"/>
      <c r="D55" s="426"/>
      <c r="E55" s="426"/>
      <c r="F55" s="426"/>
      <c r="G55" s="426"/>
      <c r="H55" s="426"/>
      <c r="P55" s="223"/>
    </row>
    <row r="56" spans="1:16" x14ac:dyDescent="0.3">
      <c r="A56" s="426"/>
      <c r="B56" s="426"/>
      <c r="C56" s="426"/>
      <c r="D56" s="426"/>
      <c r="E56" s="426"/>
      <c r="F56" s="426"/>
      <c r="G56" s="426"/>
      <c r="H56" s="426"/>
      <c r="P56" s="223"/>
    </row>
    <row r="57" spans="1:16" x14ac:dyDescent="0.3">
      <c r="A57" s="426"/>
      <c r="B57" s="426"/>
      <c r="C57" s="426"/>
      <c r="D57" s="426"/>
      <c r="E57" s="426"/>
      <c r="F57" s="426"/>
      <c r="G57" s="426"/>
      <c r="H57" s="426"/>
      <c r="P57" s="223"/>
    </row>
    <row r="58" spans="1:16" x14ac:dyDescent="0.3">
      <c r="A58" s="426"/>
      <c r="B58" s="426"/>
      <c r="C58" s="426"/>
      <c r="D58" s="426"/>
      <c r="E58" s="426"/>
      <c r="F58" s="426"/>
      <c r="G58" s="426"/>
      <c r="H58" s="426"/>
      <c r="P58" s="223"/>
    </row>
    <row r="59" spans="1:16" x14ac:dyDescent="0.3">
      <c r="A59" s="426"/>
      <c r="B59" s="426"/>
      <c r="C59" s="426"/>
      <c r="D59" s="426"/>
      <c r="E59" s="426"/>
      <c r="F59" s="426"/>
      <c r="G59" s="426"/>
      <c r="H59" s="426"/>
      <c r="P59" s="223"/>
    </row>
    <row r="60" spans="1:16" x14ac:dyDescent="0.3">
      <c r="A60" s="426"/>
      <c r="B60" s="426"/>
      <c r="C60" s="426"/>
      <c r="D60" s="426"/>
      <c r="E60" s="426"/>
      <c r="F60" s="426"/>
      <c r="G60" s="426"/>
      <c r="H60" s="426"/>
      <c r="P60" s="223"/>
    </row>
    <row r="61" spans="1:16" x14ac:dyDescent="0.3">
      <c r="A61" s="426"/>
      <c r="B61" s="426"/>
      <c r="C61" s="426"/>
      <c r="D61" s="426"/>
      <c r="E61" s="426"/>
      <c r="F61" s="426"/>
      <c r="G61" s="426"/>
      <c r="H61" s="426"/>
      <c r="P61" s="223"/>
    </row>
    <row r="62" spans="1:16" x14ac:dyDescent="0.3">
      <c r="A62" s="426"/>
      <c r="B62" s="426"/>
      <c r="C62" s="426"/>
      <c r="D62" s="426"/>
      <c r="E62" s="426"/>
      <c r="F62" s="426"/>
      <c r="G62" s="426"/>
      <c r="H62" s="426"/>
      <c r="P62" s="223"/>
    </row>
    <row r="63" spans="1:16" x14ac:dyDescent="0.3">
      <c r="A63" s="426"/>
      <c r="B63" s="426"/>
      <c r="C63" s="426"/>
      <c r="D63" s="426"/>
      <c r="E63" s="426"/>
      <c r="F63" s="426"/>
      <c r="G63" s="426"/>
      <c r="H63" s="426"/>
      <c r="P63" s="223"/>
    </row>
    <row r="64" spans="1:16" x14ac:dyDescent="0.3">
      <c r="A64" s="426"/>
      <c r="B64" s="426"/>
      <c r="C64" s="426"/>
      <c r="D64" s="426"/>
      <c r="E64" s="426"/>
      <c r="F64" s="426"/>
      <c r="G64" s="426"/>
      <c r="H64" s="426"/>
      <c r="P64" s="223"/>
    </row>
    <row r="65" spans="1:16" x14ac:dyDescent="0.3">
      <c r="A65" s="426"/>
      <c r="B65" s="426"/>
      <c r="C65" s="426"/>
      <c r="D65" s="426"/>
      <c r="E65" s="426"/>
      <c r="F65" s="426"/>
      <c r="G65" s="426"/>
      <c r="H65" s="426"/>
      <c r="P65" s="223"/>
    </row>
    <row r="66" spans="1:16" x14ac:dyDescent="0.3">
      <c r="A66" s="426"/>
      <c r="B66" s="426"/>
      <c r="C66" s="426"/>
      <c r="D66" s="426"/>
      <c r="E66" s="426"/>
      <c r="F66" s="426"/>
      <c r="G66" s="426"/>
      <c r="H66" s="426"/>
      <c r="P66" s="223"/>
    </row>
    <row r="67" spans="1:16" x14ac:dyDescent="0.3">
      <c r="A67" s="426"/>
      <c r="B67" s="426"/>
      <c r="C67" s="426"/>
      <c r="D67" s="426"/>
      <c r="E67" s="426"/>
      <c r="F67" s="426"/>
      <c r="G67" s="426"/>
      <c r="H67" s="426"/>
      <c r="P67" s="223"/>
    </row>
    <row r="68" spans="1:16" x14ac:dyDescent="0.3">
      <c r="A68" s="426"/>
      <c r="B68" s="426"/>
      <c r="C68" s="426"/>
      <c r="D68" s="426"/>
      <c r="E68" s="426"/>
      <c r="F68" s="426"/>
      <c r="G68" s="426"/>
      <c r="H68" s="426"/>
      <c r="P68" s="223"/>
    </row>
    <row r="69" spans="1:16" x14ac:dyDescent="0.3">
      <c r="A69" s="426"/>
      <c r="B69" s="426"/>
      <c r="C69" s="426"/>
      <c r="D69" s="426"/>
      <c r="E69" s="426"/>
      <c r="F69" s="426"/>
      <c r="G69" s="426"/>
      <c r="H69" s="426"/>
      <c r="P69" s="223"/>
    </row>
    <row r="70" spans="1:16" x14ac:dyDescent="0.3">
      <c r="A70" s="426"/>
      <c r="B70" s="426"/>
      <c r="C70" s="426"/>
      <c r="D70" s="426"/>
      <c r="E70" s="426"/>
      <c r="F70" s="426"/>
      <c r="G70" s="426"/>
      <c r="H70" s="426"/>
      <c r="P70" s="223"/>
    </row>
    <row r="71" spans="1:16" x14ac:dyDescent="0.3">
      <c r="A71" s="426"/>
      <c r="B71" s="426"/>
      <c r="C71" s="426"/>
      <c r="D71" s="426"/>
      <c r="E71" s="426"/>
      <c r="F71" s="426"/>
      <c r="G71" s="426"/>
      <c r="H71" s="426"/>
      <c r="P71" s="223"/>
    </row>
    <row r="72" spans="1:16" x14ac:dyDescent="0.3">
      <c r="A72" s="426"/>
      <c r="B72" s="426"/>
      <c r="C72" s="426"/>
      <c r="D72" s="426"/>
      <c r="E72" s="426"/>
      <c r="F72" s="426"/>
      <c r="G72" s="426"/>
      <c r="H72" s="426"/>
      <c r="P72" s="223"/>
    </row>
    <row r="73" spans="1:16" x14ac:dyDescent="0.3">
      <c r="A73" s="426"/>
      <c r="B73" s="426"/>
      <c r="C73" s="426"/>
      <c r="D73" s="426"/>
      <c r="E73" s="426"/>
      <c r="F73" s="426"/>
      <c r="G73" s="426"/>
      <c r="H73" s="426"/>
      <c r="P73" s="223"/>
    </row>
    <row r="74" spans="1:16" x14ac:dyDescent="0.3">
      <c r="A74" s="426"/>
      <c r="B74" s="426"/>
      <c r="C74" s="426"/>
      <c r="D74" s="426"/>
      <c r="E74" s="426"/>
      <c r="F74" s="426"/>
      <c r="G74" s="426"/>
      <c r="H74" s="426"/>
      <c r="P74" s="223"/>
    </row>
    <row r="75" spans="1:16" x14ac:dyDescent="0.3">
      <c r="A75" s="426"/>
      <c r="B75" s="426"/>
      <c r="C75" s="426"/>
      <c r="D75" s="426"/>
      <c r="E75" s="426"/>
      <c r="F75" s="426"/>
      <c r="G75" s="426"/>
      <c r="H75" s="426"/>
      <c r="P75" s="223"/>
    </row>
    <row r="76" spans="1:16" x14ac:dyDescent="0.3">
      <c r="A76" s="426"/>
      <c r="B76" s="426"/>
      <c r="C76" s="426"/>
      <c r="D76" s="426"/>
      <c r="E76" s="426"/>
      <c r="F76" s="426"/>
      <c r="G76" s="426"/>
      <c r="H76" s="426"/>
      <c r="P76" s="223"/>
    </row>
    <row r="77" spans="1:16" x14ac:dyDescent="0.3">
      <c r="A77" s="426"/>
      <c r="B77" s="426"/>
      <c r="C77" s="426"/>
      <c r="D77" s="426"/>
      <c r="E77" s="426"/>
      <c r="F77" s="426"/>
      <c r="G77" s="426"/>
      <c r="H77" s="426"/>
      <c r="P77" s="223"/>
    </row>
    <row r="78" spans="1:16" x14ac:dyDescent="0.3">
      <c r="A78" s="426"/>
      <c r="B78" s="426"/>
      <c r="C78" s="426"/>
      <c r="D78" s="426"/>
      <c r="E78" s="426"/>
      <c r="F78" s="426"/>
      <c r="G78" s="426"/>
      <c r="H78" s="426"/>
      <c r="P78" s="223"/>
    </row>
    <row r="79" spans="1:16" x14ac:dyDescent="0.3">
      <c r="A79" s="426"/>
      <c r="B79" s="426"/>
      <c r="C79" s="426"/>
      <c r="D79" s="426"/>
      <c r="E79" s="426"/>
      <c r="F79" s="426"/>
      <c r="G79" s="426"/>
      <c r="H79" s="426"/>
      <c r="P79" s="223"/>
    </row>
    <row r="80" spans="1:16" x14ac:dyDescent="0.3">
      <c r="A80" s="426"/>
      <c r="B80" s="426"/>
      <c r="C80" s="426"/>
      <c r="D80" s="426"/>
      <c r="E80" s="426"/>
      <c r="F80" s="426"/>
      <c r="G80" s="426"/>
      <c r="H80" s="426"/>
      <c r="P80" s="223"/>
    </row>
    <row r="81" spans="1:16" x14ac:dyDescent="0.3">
      <c r="A81" s="426"/>
      <c r="B81" s="426"/>
      <c r="C81" s="426"/>
      <c r="D81" s="426"/>
      <c r="E81" s="426"/>
      <c r="F81" s="426"/>
      <c r="G81" s="426"/>
      <c r="H81" s="426"/>
      <c r="P81" s="223"/>
    </row>
    <row r="82" spans="1:16" x14ac:dyDescent="0.3">
      <c r="A82" s="426"/>
      <c r="B82" s="426"/>
      <c r="C82" s="426"/>
      <c r="D82" s="426"/>
      <c r="E82" s="426"/>
      <c r="F82" s="426"/>
      <c r="G82" s="426"/>
      <c r="H82" s="426"/>
      <c r="P82" s="223"/>
    </row>
    <row r="83" spans="1:16" x14ac:dyDescent="0.3">
      <c r="A83" s="426"/>
      <c r="B83" s="426"/>
      <c r="C83" s="426"/>
      <c r="D83" s="426"/>
      <c r="E83" s="426"/>
      <c r="F83" s="426"/>
      <c r="G83" s="426"/>
      <c r="H83" s="426"/>
      <c r="P83" s="223"/>
    </row>
    <row r="84" spans="1:16" x14ac:dyDescent="0.3">
      <c r="A84" s="426"/>
      <c r="B84" s="426"/>
      <c r="C84" s="426"/>
      <c r="D84" s="426"/>
      <c r="E84" s="426"/>
      <c r="F84" s="426"/>
      <c r="G84" s="426"/>
      <c r="H84" s="426"/>
      <c r="P84" s="223"/>
    </row>
    <row r="85" spans="1:16" x14ac:dyDescent="0.3">
      <c r="A85" s="426"/>
      <c r="B85" s="426"/>
      <c r="C85" s="426"/>
      <c r="D85" s="426"/>
      <c r="E85" s="426"/>
      <c r="F85" s="426"/>
      <c r="G85" s="426"/>
      <c r="H85" s="426"/>
      <c r="P85" s="223"/>
    </row>
    <row r="86" spans="1:16" x14ac:dyDescent="0.3">
      <c r="A86" s="426"/>
      <c r="B86" s="426"/>
      <c r="C86" s="426"/>
      <c r="D86" s="426"/>
      <c r="E86" s="426"/>
      <c r="F86" s="426"/>
      <c r="G86" s="426"/>
      <c r="H86" s="426"/>
      <c r="I86" s="426"/>
      <c r="J86" s="426"/>
      <c r="K86" s="426"/>
      <c r="L86" s="426"/>
      <c r="M86" s="426"/>
      <c r="N86" s="426"/>
      <c r="O86" s="426"/>
      <c r="P86" s="223"/>
    </row>
    <row r="87" spans="1:16" x14ac:dyDescent="0.3">
      <c r="A87" s="426"/>
      <c r="B87" s="426"/>
      <c r="C87" s="426"/>
      <c r="D87" s="426"/>
      <c r="E87" s="426"/>
      <c r="F87" s="426"/>
      <c r="G87" s="426"/>
      <c r="H87" s="426"/>
      <c r="I87" s="426"/>
      <c r="J87" s="426"/>
      <c r="K87" s="426"/>
      <c r="L87" s="426"/>
      <c r="M87" s="426"/>
      <c r="N87" s="426"/>
      <c r="O87" s="426"/>
      <c r="P87" s="223"/>
    </row>
    <row r="88" spans="1:16" x14ac:dyDescent="0.3">
      <c r="A88" s="426"/>
      <c r="B88" s="426"/>
      <c r="C88" s="426"/>
      <c r="D88" s="426"/>
      <c r="E88" s="426"/>
      <c r="F88" s="426"/>
      <c r="G88" s="426"/>
      <c r="H88" s="426"/>
      <c r="I88" s="426"/>
      <c r="J88" s="426"/>
      <c r="K88" s="426"/>
      <c r="L88" s="426"/>
      <c r="M88" s="426"/>
      <c r="N88" s="426"/>
      <c r="O88" s="426"/>
      <c r="P88" s="223"/>
    </row>
    <row r="89" spans="1:16" x14ac:dyDescent="0.3">
      <c r="A89" s="426"/>
      <c r="B89" s="426"/>
      <c r="C89" s="426"/>
      <c r="D89" s="426"/>
      <c r="E89" s="426"/>
      <c r="F89" s="426"/>
      <c r="G89" s="426"/>
      <c r="H89" s="426"/>
      <c r="I89" s="426"/>
      <c r="J89" s="426"/>
      <c r="K89" s="426"/>
      <c r="L89" s="426"/>
      <c r="M89" s="426"/>
      <c r="N89" s="426"/>
      <c r="O89" s="426"/>
      <c r="P89" s="223"/>
    </row>
    <row r="90" spans="1:16" x14ac:dyDescent="0.3">
      <c r="A90" s="426"/>
      <c r="B90" s="426"/>
      <c r="C90" s="426"/>
      <c r="D90" s="426"/>
      <c r="E90" s="426"/>
      <c r="F90" s="426"/>
      <c r="G90" s="426"/>
      <c r="H90" s="426"/>
      <c r="I90" s="426"/>
      <c r="J90" s="426"/>
      <c r="K90" s="426"/>
      <c r="L90" s="426"/>
      <c r="M90" s="426"/>
      <c r="N90" s="426"/>
      <c r="O90" s="426"/>
      <c r="P90" s="223"/>
    </row>
    <row r="91" spans="1:16" x14ac:dyDescent="0.3">
      <c r="A91" s="426"/>
      <c r="B91" s="426"/>
      <c r="C91" s="426"/>
      <c r="D91" s="426"/>
      <c r="E91" s="426"/>
      <c r="F91" s="426"/>
      <c r="G91" s="426"/>
      <c r="H91" s="426"/>
      <c r="I91" s="426"/>
      <c r="J91" s="426"/>
      <c r="K91" s="426"/>
      <c r="L91" s="426"/>
      <c r="M91" s="426"/>
      <c r="N91" s="426"/>
      <c r="O91" s="426"/>
      <c r="P91" s="223"/>
    </row>
    <row r="92" spans="1:16" x14ac:dyDescent="0.3">
      <c r="A92" s="426"/>
      <c r="B92" s="426"/>
      <c r="C92" s="426"/>
      <c r="D92" s="426"/>
      <c r="E92" s="426"/>
      <c r="F92" s="426"/>
      <c r="G92" s="426"/>
      <c r="H92" s="426"/>
      <c r="I92" s="426"/>
      <c r="J92" s="426"/>
      <c r="K92" s="426"/>
      <c r="L92" s="426"/>
      <c r="M92" s="426"/>
      <c r="N92" s="426"/>
      <c r="O92" s="426"/>
      <c r="P92" s="223"/>
    </row>
    <row r="93" spans="1:16" x14ac:dyDescent="0.3">
      <c r="A93" s="426"/>
      <c r="B93" s="426"/>
      <c r="C93" s="426"/>
      <c r="D93" s="426"/>
      <c r="E93" s="426"/>
      <c r="F93" s="426"/>
      <c r="G93" s="426"/>
      <c r="H93" s="426"/>
      <c r="I93" s="426"/>
      <c r="J93" s="426"/>
      <c r="K93" s="426"/>
      <c r="L93" s="426"/>
      <c r="M93" s="426"/>
      <c r="N93" s="426"/>
      <c r="O93" s="426"/>
      <c r="P93" s="223"/>
    </row>
    <row r="94" spans="1:16" x14ac:dyDescent="0.3">
      <c r="A94" s="426"/>
      <c r="B94" s="426"/>
      <c r="C94" s="426"/>
      <c r="D94" s="426"/>
      <c r="E94" s="426"/>
      <c r="F94" s="426"/>
      <c r="G94" s="426"/>
      <c r="H94" s="426"/>
      <c r="I94" s="426"/>
      <c r="J94" s="426"/>
      <c r="K94" s="426"/>
      <c r="L94" s="426"/>
      <c r="M94" s="426"/>
      <c r="N94" s="426"/>
      <c r="O94" s="426"/>
      <c r="P94" s="223"/>
    </row>
    <row r="95" spans="1:16" x14ac:dyDescent="0.3">
      <c r="A95" s="426"/>
      <c r="B95" s="426"/>
      <c r="C95" s="426"/>
      <c r="D95" s="426"/>
      <c r="E95" s="426"/>
      <c r="F95" s="426"/>
      <c r="G95" s="426"/>
      <c r="H95" s="426"/>
      <c r="I95" s="426"/>
      <c r="J95" s="426"/>
      <c r="K95" s="426"/>
      <c r="L95" s="426"/>
      <c r="M95" s="426"/>
      <c r="N95" s="426"/>
      <c r="O95" s="426"/>
      <c r="P95" s="223"/>
    </row>
    <row r="96" spans="1:16" x14ac:dyDescent="0.3">
      <c r="A96" s="426"/>
      <c r="B96" s="426"/>
      <c r="C96" s="426"/>
      <c r="D96" s="426"/>
      <c r="E96" s="426"/>
      <c r="F96" s="426"/>
      <c r="G96" s="426"/>
      <c r="H96" s="426"/>
      <c r="I96" s="426"/>
      <c r="J96" s="426"/>
      <c r="K96" s="426"/>
      <c r="L96" s="426"/>
      <c r="M96" s="426"/>
      <c r="N96" s="426"/>
      <c r="O96" s="426"/>
      <c r="P96" s="223"/>
    </row>
    <row r="97" spans="1:16" x14ac:dyDescent="0.3">
      <c r="A97" s="426"/>
      <c r="B97" s="426"/>
      <c r="C97" s="426"/>
      <c r="D97" s="426"/>
      <c r="E97" s="426"/>
      <c r="F97" s="426"/>
      <c r="G97" s="426"/>
      <c r="H97" s="426"/>
      <c r="I97" s="426"/>
      <c r="J97" s="426"/>
      <c r="K97" s="426"/>
      <c r="L97" s="426"/>
      <c r="M97" s="426"/>
      <c r="N97" s="426"/>
      <c r="O97" s="426"/>
      <c r="P97" s="223"/>
    </row>
    <row r="98" spans="1:16" x14ac:dyDescent="0.3">
      <c r="A98" s="426"/>
      <c r="B98" s="426"/>
      <c r="C98" s="426"/>
      <c r="D98" s="426"/>
      <c r="E98" s="426"/>
      <c r="F98" s="426"/>
      <c r="G98" s="426"/>
      <c r="H98" s="426"/>
      <c r="I98" s="426"/>
      <c r="J98" s="426"/>
      <c r="K98" s="426"/>
      <c r="L98" s="426"/>
      <c r="M98" s="426"/>
      <c r="N98" s="426"/>
      <c r="O98" s="426"/>
    </row>
    <row r="99" spans="1:16" x14ac:dyDescent="0.3">
      <c r="A99" s="426"/>
      <c r="B99" s="426"/>
      <c r="C99" s="426"/>
      <c r="D99" s="426"/>
      <c r="E99" s="426"/>
      <c r="F99" s="426"/>
      <c r="G99" s="426"/>
      <c r="H99" s="426"/>
      <c r="I99" s="426"/>
      <c r="J99" s="426"/>
      <c r="K99" s="426"/>
      <c r="L99" s="426"/>
      <c r="M99" s="426"/>
      <c r="N99" s="426"/>
      <c r="O99" s="426"/>
    </row>
    <row r="100" spans="1:16" x14ac:dyDescent="0.3">
      <c r="A100" s="426"/>
      <c r="B100" s="426"/>
      <c r="C100" s="426"/>
      <c r="D100" s="426"/>
      <c r="E100" s="426"/>
      <c r="F100" s="426"/>
      <c r="G100" s="426"/>
      <c r="H100" s="426"/>
      <c r="I100" s="426"/>
      <c r="J100" s="426"/>
      <c r="K100" s="426"/>
      <c r="L100" s="426"/>
      <c r="M100" s="426"/>
      <c r="N100" s="426"/>
      <c r="O100" s="426"/>
    </row>
    <row r="101" spans="1:16" x14ac:dyDescent="0.3">
      <c r="A101" s="426"/>
      <c r="B101" s="426"/>
      <c r="C101" s="426"/>
      <c r="D101" s="426"/>
      <c r="E101" s="426"/>
      <c r="F101" s="426"/>
      <c r="G101" s="426"/>
      <c r="H101" s="426"/>
      <c r="I101" s="426"/>
      <c r="J101" s="426"/>
      <c r="K101" s="426"/>
      <c r="L101" s="426"/>
      <c r="M101" s="426"/>
      <c r="N101" s="426"/>
      <c r="O101" s="426"/>
    </row>
    <row r="102" spans="1:16" x14ac:dyDescent="0.3">
      <c r="A102" s="426"/>
      <c r="B102" s="426"/>
      <c r="C102" s="426"/>
      <c r="D102" s="426"/>
      <c r="E102" s="426"/>
      <c r="F102" s="426"/>
      <c r="G102" s="426"/>
      <c r="H102" s="426"/>
      <c r="I102" s="426"/>
      <c r="J102" s="426"/>
      <c r="K102" s="426"/>
      <c r="L102" s="426"/>
      <c r="M102" s="426"/>
      <c r="N102" s="426"/>
      <c r="O102" s="426"/>
    </row>
    <row r="103" spans="1:16" x14ac:dyDescent="0.3">
      <c r="A103" s="426"/>
      <c r="B103" s="426"/>
      <c r="C103" s="426"/>
      <c r="D103" s="426"/>
      <c r="E103" s="426"/>
      <c r="F103" s="426"/>
      <c r="G103" s="426"/>
      <c r="H103" s="426"/>
      <c r="I103" s="426"/>
      <c r="J103" s="426"/>
      <c r="K103" s="426"/>
      <c r="L103" s="426"/>
      <c r="M103" s="426"/>
      <c r="N103" s="426"/>
      <c r="O103" s="426"/>
    </row>
    <row r="104" spans="1:16" x14ac:dyDescent="0.3">
      <c r="A104" s="426"/>
      <c r="B104" s="426"/>
      <c r="C104" s="426"/>
      <c r="D104" s="426"/>
      <c r="E104" s="426"/>
      <c r="F104" s="426"/>
      <c r="G104" s="426"/>
      <c r="H104" s="426"/>
      <c r="I104" s="426"/>
      <c r="J104" s="426"/>
      <c r="K104" s="426"/>
      <c r="L104" s="426"/>
      <c r="M104" s="426"/>
      <c r="N104" s="426"/>
      <c r="O104" s="426"/>
    </row>
    <row r="105" spans="1:16" x14ac:dyDescent="0.3">
      <c r="A105" s="426"/>
      <c r="B105" s="426"/>
      <c r="C105" s="426"/>
      <c r="D105" s="426"/>
      <c r="E105" s="426"/>
      <c r="F105" s="426"/>
      <c r="G105" s="426"/>
      <c r="H105" s="426"/>
      <c r="I105" s="426"/>
      <c r="J105" s="426"/>
      <c r="K105" s="426"/>
      <c r="L105" s="426"/>
      <c r="M105" s="426"/>
      <c r="N105" s="426"/>
      <c r="O105" s="426"/>
    </row>
    <row r="106" spans="1:16" s="224" customFormat="1" x14ac:dyDescent="0.3">
      <c r="A106" s="426"/>
      <c r="B106" s="426"/>
      <c r="C106" s="426"/>
      <c r="D106" s="426"/>
      <c r="E106" s="426"/>
      <c r="F106" s="426"/>
      <c r="G106" s="426"/>
      <c r="H106" s="426"/>
      <c r="I106" s="426"/>
      <c r="J106" s="426"/>
      <c r="K106" s="426"/>
      <c r="L106" s="426"/>
      <c r="M106" s="426"/>
      <c r="N106" s="426"/>
      <c r="O106" s="426"/>
    </row>
    <row r="107" spans="1:16" s="224" customFormat="1" x14ac:dyDescent="0.3">
      <c r="A107" s="426"/>
      <c r="B107" s="426"/>
      <c r="C107" s="426"/>
      <c r="D107" s="426"/>
      <c r="E107" s="426"/>
      <c r="F107" s="426"/>
      <c r="G107" s="426"/>
      <c r="H107" s="426"/>
      <c r="I107" s="426"/>
      <c r="J107" s="426"/>
      <c r="K107" s="426"/>
      <c r="L107" s="426"/>
      <c r="M107" s="426"/>
      <c r="N107" s="426"/>
      <c r="O107" s="426"/>
    </row>
    <row r="108" spans="1:16" s="224" customFormat="1" x14ac:dyDescent="0.3">
      <c r="A108" s="426"/>
      <c r="B108" s="426"/>
      <c r="C108" s="426"/>
      <c r="D108" s="426"/>
      <c r="E108" s="426"/>
      <c r="F108" s="426"/>
      <c r="G108" s="426"/>
      <c r="H108" s="426"/>
      <c r="I108" s="426"/>
      <c r="J108" s="426"/>
      <c r="K108" s="426"/>
      <c r="L108" s="426"/>
      <c r="M108" s="426"/>
      <c r="N108" s="426"/>
      <c r="O108" s="426"/>
    </row>
    <row r="109" spans="1:16" s="224" customFormat="1" x14ac:dyDescent="0.3">
      <c r="A109" s="426"/>
      <c r="B109" s="426"/>
      <c r="C109" s="426"/>
      <c r="D109" s="426"/>
      <c r="E109" s="426"/>
      <c r="F109" s="426"/>
      <c r="G109" s="426"/>
      <c r="H109" s="426"/>
      <c r="I109" s="426"/>
      <c r="J109" s="426"/>
      <c r="K109" s="426"/>
      <c r="L109" s="426"/>
      <c r="M109" s="426"/>
      <c r="N109" s="426"/>
      <c r="O109" s="426"/>
    </row>
    <row r="110" spans="1:16" s="224" customFormat="1" x14ac:dyDescent="0.3">
      <c r="A110" s="426"/>
      <c r="B110" s="426"/>
      <c r="C110" s="426"/>
      <c r="D110" s="426"/>
      <c r="E110" s="426"/>
      <c r="F110" s="426"/>
      <c r="G110" s="426"/>
      <c r="H110" s="426"/>
      <c r="I110" s="426"/>
      <c r="J110" s="426"/>
      <c r="K110" s="426"/>
      <c r="L110" s="426"/>
      <c r="M110" s="426"/>
      <c r="N110" s="426"/>
      <c r="O110" s="426"/>
    </row>
    <row r="111" spans="1:16" s="224" customFormat="1" x14ac:dyDescent="0.3">
      <c r="A111" s="426"/>
      <c r="B111" s="426"/>
      <c r="C111" s="426"/>
      <c r="D111" s="426"/>
      <c r="E111" s="426"/>
      <c r="F111" s="426"/>
      <c r="G111" s="426"/>
      <c r="H111" s="426"/>
      <c r="I111" s="426"/>
      <c r="J111" s="426"/>
      <c r="K111" s="426"/>
      <c r="L111" s="426"/>
      <c r="M111" s="426"/>
      <c r="N111" s="426"/>
      <c r="O111" s="426"/>
    </row>
    <row r="112" spans="1:16" s="224" customFormat="1" x14ac:dyDescent="0.3">
      <c r="A112" s="426"/>
      <c r="B112" s="426"/>
      <c r="C112" s="426"/>
      <c r="D112" s="426"/>
      <c r="E112" s="426"/>
      <c r="F112" s="426"/>
      <c r="G112" s="426"/>
      <c r="H112" s="426"/>
      <c r="I112" s="426"/>
      <c r="J112" s="426"/>
      <c r="K112" s="426"/>
      <c r="L112" s="426"/>
      <c r="M112" s="426"/>
      <c r="N112" s="426"/>
      <c r="O112" s="426"/>
    </row>
    <row r="113" spans="1:15" s="224" customFormat="1" x14ac:dyDescent="0.3">
      <c r="A113" s="426"/>
      <c r="B113" s="426"/>
      <c r="C113" s="426"/>
      <c r="D113" s="426"/>
      <c r="E113" s="426"/>
      <c r="F113" s="426"/>
      <c r="G113" s="426"/>
      <c r="H113" s="426"/>
      <c r="I113" s="426"/>
      <c r="J113" s="426"/>
      <c r="K113" s="426"/>
      <c r="L113" s="426"/>
      <c r="M113" s="426"/>
      <c r="N113" s="426"/>
      <c r="O113" s="426"/>
    </row>
    <row r="114" spans="1:15" s="224" customFormat="1" x14ac:dyDescent="0.3">
      <c r="A114" s="426"/>
      <c r="B114" s="426"/>
      <c r="C114" s="426"/>
      <c r="D114" s="426"/>
      <c r="E114" s="426"/>
      <c r="F114" s="426"/>
      <c r="G114" s="426"/>
      <c r="H114" s="426"/>
      <c r="I114" s="426"/>
      <c r="J114" s="426"/>
      <c r="K114" s="426"/>
      <c r="L114" s="426"/>
      <c r="M114" s="426"/>
      <c r="N114" s="426"/>
      <c r="O114" s="426"/>
    </row>
    <row r="115" spans="1:15" s="224" customFormat="1" x14ac:dyDescent="0.3">
      <c r="A115" s="426"/>
      <c r="B115" s="426"/>
      <c r="C115" s="426"/>
      <c r="D115" s="426"/>
      <c r="E115" s="426"/>
      <c r="F115" s="426"/>
      <c r="G115" s="426"/>
      <c r="H115" s="426"/>
      <c r="I115" s="426"/>
      <c r="J115" s="426"/>
      <c r="K115" s="426"/>
      <c r="L115" s="426"/>
      <c r="M115" s="426"/>
      <c r="N115" s="426"/>
      <c r="O115" s="426"/>
    </row>
    <row r="116" spans="1:15" s="224" customFormat="1" x14ac:dyDescent="0.3">
      <c r="A116" s="426"/>
      <c r="B116" s="426"/>
      <c r="C116" s="426"/>
      <c r="D116" s="426"/>
      <c r="E116" s="426"/>
      <c r="F116" s="426"/>
      <c r="G116" s="426"/>
      <c r="H116" s="426"/>
      <c r="I116" s="426"/>
      <c r="J116" s="426"/>
      <c r="K116" s="426"/>
      <c r="L116" s="426"/>
      <c r="M116" s="426"/>
      <c r="N116" s="426"/>
      <c r="O116" s="426"/>
    </row>
    <row r="117" spans="1:15" s="224" customFormat="1" x14ac:dyDescent="0.3">
      <c r="A117" s="426"/>
      <c r="B117" s="426"/>
      <c r="C117" s="426"/>
      <c r="D117" s="426"/>
      <c r="E117" s="426"/>
      <c r="F117" s="426"/>
      <c r="G117" s="426"/>
      <c r="H117" s="426"/>
      <c r="I117" s="426"/>
      <c r="J117" s="426"/>
      <c r="K117" s="426"/>
      <c r="L117" s="426"/>
      <c r="M117" s="426"/>
      <c r="N117" s="426"/>
      <c r="O117" s="426"/>
    </row>
    <row r="118" spans="1:15" s="224" customFormat="1" x14ac:dyDescent="0.3">
      <c r="A118" s="426"/>
      <c r="B118" s="426"/>
      <c r="C118" s="426"/>
      <c r="D118" s="426"/>
      <c r="E118" s="426"/>
      <c r="F118" s="426"/>
      <c r="G118" s="426"/>
      <c r="H118" s="426"/>
      <c r="I118" s="426"/>
      <c r="J118" s="426"/>
      <c r="K118" s="426"/>
      <c r="L118" s="426"/>
      <c r="M118" s="426"/>
      <c r="N118" s="426"/>
      <c r="O118" s="426"/>
    </row>
    <row r="119" spans="1:15" s="224" customFormat="1" x14ac:dyDescent="0.3">
      <c r="A119" s="426"/>
      <c r="B119" s="426"/>
      <c r="C119" s="426"/>
      <c r="D119" s="426"/>
      <c r="E119" s="426"/>
      <c r="F119" s="426"/>
      <c r="G119" s="426"/>
      <c r="H119" s="426"/>
      <c r="I119" s="426"/>
      <c r="J119" s="426"/>
      <c r="K119" s="426"/>
      <c r="L119" s="426"/>
      <c r="M119" s="426"/>
      <c r="N119" s="426"/>
      <c r="O119" s="426"/>
    </row>
    <row r="120" spans="1:15" s="224" customFormat="1" x14ac:dyDescent="0.3">
      <c r="A120" s="426"/>
      <c r="B120" s="426"/>
      <c r="C120" s="426"/>
      <c r="D120" s="426"/>
      <c r="E120" s="426"/>
      <c r="F120" s="426"/>
      <c r="G120" s="426"/>
      <c r="H120" s="426"/>
      <c r="I120" s="426"/>
      <c r="J120" s="426"/>
      <c r="K120" s="426"/>
      <c r="L120" s="426"/>
      <c r="M120" s="426"/>
      <c r="N120" s="426"/>
      <c r="O120" s="426"/>
    </row>
    <row r="121" spans="1:15" s="224" customFormat="1" x14ac:dyDescent="0.3">
      <c r="A121" s="426"/>
      <c r="B121" s="426"/>
      <c r="C121" s="426"/>
      <c r="D121" s="426"/>
      <c r="E121" s="426"/>
      <c r="F121" s="426"/>
      <c r="G121" s="426"/>
      <c r="H121" s="426"/>
      <c r="I121" s="426"/>
      <c r="J121" s="426"/>
      <c r="K121" s="426"/>
      <c r="L121" s="426"/>
      <c r="M121" s="426"/>
      <c r="N121" s="426"/>
      <c r="O121" s="426"/>
    </row>
    <row r="122" spans="1:15" s="224" customFormat="1" x14ac:dyDescent="0.3">
      <c r="A122" s="426"/>
      <c r="B122" s="426"/>
      <c r="C122" s="426"/>
      <c r="D122" s="426"/>
      <c r="E122" s="426"/>
      <c r="F122" s="426"/>
      <c r="G122" s="426"/>
      <c r="H122" s="426"/>
      <c r="I122" s="426"/>
      <c r="J122" s="426"/>
      <c r="K122" s="426"/>
      <c r="L122" s="426"/>
      <c r="M122" s="426"/>
      <c r="N122" s="426"/>
      <c r="O122" s="426"/>
    </row>
    <row r="123" spans="1:15" s="224" customFormat="1" x14ac:dyDescent="0.3">
      <c r="A123" s="426"/>
      <c r="B123" s="426"/>
      <c r="C123" s="426"/>
      <c r="D123" s="426"/>
      <c r="E123" s="426"/>
      <c r="F123" s="426"/>
      <c r="G123" s="426"/>
      <c r="H123" s="426"/>
      <c r="I123" s="426"/>
      <c r="J123" s="426"/>
      <c r="K123" s="426"/>
      <c r="L123" s="426"/>
      <c r="M123" s="426"/>
      <c r="N123" s="426"/>
      <c r="O123" s="426"/>
    </row>
    <row r="124" spans="1:15" s="224" customFormat="1" x14ac:dyDescent="0.3">
      <c r="A124" s="426"/>
      <c r="B124" s="426"/>
      <c r="C124" s="426"/>
      <c r="D124" s="426"/>
      <c r="E124" s="426"/>
      <c r="F124" s="426"/>
      <c r="G124" s="426"/>
      <c r="H124" s="426"/>
      <c r="I124" s="426"/>
      <c r="J124" s="426"/>
      <c r="K124" s="426"/>
      <c r="L124" s="426"/>
      <c r="M124" s="426"/>
      <c r="N124" s="426"/>
      <c r="O124" s="426"/>
    </row>
    <row r="125" spans="1:15" s="224" customFormat="1" x14ac:dyDescent="0.3">
      <c r="A125" s="426"/>
      <c r="B125" s="426"/>
      <c r="C125" s="426"/>
      <c r="D125" s="426"/>
      <c r="E125" s="426"/>
      <c r="F125" s="426"/>
      <c r="G125" s="426"/>
      <c r="H125" s="426"/>
      <c r="I125" s="426"/>
      <c r="J125" s="426"/>
      <c r="K125" s="426"/>
      <c r="L125" s="426"/>
      <c r="M125" s="426"/>
      <c r="N125" s="426"/>
      <c r="O125" s="426"/>
    </row>
    <row r="126" spans="1:15" s="224" customFormat="1" x14ac:dyDescent="0.3">
      <c r="A126" s="426"/>
      <c r="B126" s="426"/>
      <c r="C126" s="426"/>
      <c r="D126" s="426"/>
      <c r="E126" s="426"/>
      <c r="F126" s="426"/>
      <c r="G126" s="426"/>
      <c r="H126" s="426"/>
      <c r="I126" s="426"/>
      <c r="J126" s="426"/>
      <c r="K126" s="426"/>
      <c r="L126" s="426"/>
      <c r="M126" s="426"/>
      <c r="N126" s="426"/>
      <c r="O126" s="426"/>
    </row>
    <row r="127" spans="1:15" s="224" customFormat="1" x14ac:dyDescent="0.3">
      <c r="A127" s="426"/>
      <c r="B127" s="426"/>
      <c r="C127" s="426"/>
      <c r="D127" s="426"/>
      <c r="E127" s="426"/>
      <c r="F127" s="426"/>
      <c r="G127" s="426"/>
      <c r="H127" s="426"/>
      <c r="I127" s="426"/>
      <c r="J127" s="426"/>
      <c r="K127" s="426"/>
      <c r="L127" s="426"/>
      <c r="M127" s="426"/>
      <c r="N127" s="426"/>
      <c r="O127" s="426"/>
    </row>
    <row r="128" spans="1:15" s="224" customFormat="1" x14ac:dyDescent="0.3">
      <c r="A128" s="426"/>
      <c r="B128" s="426"/>
      <c r="C128" s="426"/>
      <c r="D128" s="426"/>
      <c r="E128" s="426"/>
      <c r="F128" s="426"/>
      <c r="G128" s="426"/>
      <c r="H128" s="426"/>
      <c r="I128" s="426"/>
      <c r="J128" s="426"/>
      <c r="K128" s="426"/>
      <c r="L128" s="426"/>
      <c r="M128" s="426"/>
      <c r="N128" s="426"/>
      <c r="O128" s="426"/>
    </row>
    <row r="129" spans="1:15" s="224" customFormat="1" x14ac:dyDescent="0.3">
      <c r="A129" s="426"/>
      <c r="B129" s="426"/>
      <c r="C129" s="426"/>
      <c r="D129" s="426"/>
      <c r="E129" s="426"/>
      <c r="F129" s="426"/>
      <c r="G129" s="426"/>
      <c r="H129" s="426"/>
      <c r="I129" s="426"/>
      <c r="J129" s="426"/>
      <c r="K129" s="426"/>
      <c r="L129" s="426"/>
      <c r="M129" s="426"/>
      <c r="N129" s="426"/>
      <c r="O129" s="426"/>
    </row>
    <row r="130" spans="1:15" s="224" customFormat="1" x14ac:dyDescent="0.3">
      <c r="A130" s="426"/>
      <c r="B130" s="426"/>
      <c r="C130" s="426"/>
      <c r="D130" s="426"/>
      <c r="E130" s="426"/>
      <c r="F130" s="426"/>
      <c r="G130" s="426"/>
      <c r="H130" s="426"/>
      <c r="I130" s="426"/>
      <c r="J130" s="426"/>
      <c r="K130" s="426"/>
      <c r="L130" s="426"/>
      <c r="M130" s="426"/>
      <c r="N130" s="426"/>
      <c r="O130" s="426"/>
    </row>
    <row r="131" spans="1:15" s="224" customFormat="1" x14ac:dyDescent="0.3">
      <c r="A131" s="426"/>
      <c r="B131" s="426"/>
      <c r="C131" s="426"/>
      <c r="D131" s="426"/>
      <c r="E131" s="426"/>
      <c r="F131" s="426"/>
      <c r="G131" s="426"/>
      <c r="H131" s="426"/>
      <c r="I131" s="426"/>
      <c r="J131" s="426"/>
      <c r="K131" s="426"/>
      <c r="L131" s="426"/>
      <c r="M131" s="426"/>
      <c r="N131" s="426"/>
      <c r="O131" s="426"/>
    </row>
    <row r="132" spans="1:15" s="224" customFormat="1" x14ac:dyDescent="0.3">
      <c r="A132" s="426"/>
      <c r="B132" s="426"/>
      <c r="C132" s="426"/>
      <c r="D132" s="426"/>
      <c r="E132" s="426"/>
      <c r="F132" s="426"/>
      <c r="G132" s="426"/>
      <c r="H132" s="426"/>
      <c r="I132" s="426"/>
      <c r="J132" s="426"/>
      <c r="K132" s="426"/>
      <c r="L132" s="426"/>
      <c r="M132" s="426"/>
      <c r="N132" s="426"/>
      <c r="O132" s="426"/>
    </row>
    <row r="133" spans="1:15" s="224" customFormat="1" x14ac:dyDescent="0.3">
      <c r="A133" s="426"/>
      <c r="B133" s="426"/>
      <c r="C133" s="426"/>
      <c r="D133" s="426"/>
      <c r="E133" s="426"/>
      <c r="F133" s="426"/>
      <c r="G133" s="426"/>
      <c r="H133" s="426"/>
      <c r="I133" s="426"/>
      <c r="J133" s="426"/>
      <c r="K133" s="426"/>
      <c r="L133" s="426"/>
      <c r="M133" s="426"/>
      <c r="N133" s="426"/>
      <c r="O133" s="426"/>
    </row>
    <row r="134" spans="1:15" s="224" customFormat="1" x14ac:dyDescent="0.3">
      <c r="A134" s="426"/>
      <c r="B134" s="426"/>
      <c r="C134" s="426"/>
      <c r="D134" s="426"/>
      <c r="E134" s="426"/>
      <c r="F134" s="426"/>
      <c r="G134" s="426"/>
      <c r="H134" s="426"/>
      <c r="I134" s="426"/>
      <c r="J134" s="426"/>
      <c r="K134" s="426"/>
      <c r="L134" s="426"/>
      <c r="M134" s="426"/>
      <c r="N134" s="426"/>
      <c r="O134" s="426"/>
    </row>
    <row r="135" spans="1:15" s="224" customFormat="1" x14ac:dyDescent="0.3">
      <c r="A135" s="426"/>
      <c r="B135" s="426"/>
      <c r="C135" s="426"/>
      <c r="D135" s="426"/>
      <c r="E135" s="426"/>
      <c r="F135" s="426"/>
      <c r="G135" s="426"/>
      <c r="H135" s="426"/>
      <c r="I135" s="426"/>
      <c r="J135" s="426"/>
      <c r="K135" s="426"/>
      <c r="L135" s="426"/>
      <c r="M135" s="426"/>
      <c r="N135" s="426"/>
      <c r="O135" s="426"/>
    </row>
    <row r="136" spans="1:15" s="224" customFormat="1" x14ac:dyDescent="0.3">
      <c r="A136" s="426"/>
      <c r="B136" s="426"/>
      <c r="C136" s="426"/>
      <c r="D136" s="426"/>
      <c r="E136" s="426"/>
      <c r="F136" s="426"/>
      <c r="G136" s="426"/>
      <c r="H136" s="426"/>
      <c r="I136" s="426"/>
      <c r="J136" s="426"/>
      <c r="K136" s="426"/>
      <c r="L136" s="426"/>
      <c r="M136" s="426"/>
      <c r="N136" s="426"/>
      <c r="O136" s="426"/>
    </row>
    <row r="137" spans="1:15" s="224" customFormat="1" x14ac:dyDescent="0.3">
      <c r="A137" s="426"/>
      <c r="B137" s="426"/>
      <c r="C137" s="426"/>
      <c r="D137" s="426"/>
      <c r="E137" s="426"/>
      <c r="F137" s="426"/>
      <c r="G137" s="426"/>
      <c r="H137" s="426"/>
      <c r="I137" s="426"/>
      <c r="J137" s="426"/>
      <c r="K137" s="426"/>
      <c r="L137" s="426"/>
      <c r="M137" s="426"/>
      <c r="N137" s="426"/>
      <c r="O137" s="426"/>
    </row>
    <row r="138" spans="1:15" s="224" customFormat="1" x14ac:dyDescent="0.3">
      <c r="A138" s="426"/>
      <c r="B138" s="426"/>
      <c r="C138" s="426"/>
      <c r="D138" s="426"/>
      <c r="E138" s="426"/>
      <c r="F138" s="426"/>
      <c r="G138" s="426"/>
      <c r="H138" s="426"/>
      <c r="I138" s="426"/>
      <c r="J138" s="426"/>
      <c r="K138" s="426"/>
      <c r="L138" s="426"/>
      <c r="M138" s="426"/>
      <c r="N138" s="426"/>
      <c r="O138" s="426"/>
    </row>
    <row r="139" spans="1:15" s="224" customFormat="1" x14ac:dyDescent="0.3">
      <c r="A139" s="426"/>
      <c r="B139" s="426"/>
      <c r="C139" s="426"/>
      <c r="D139" s="426"/>
      <c r="E139" s="426"/>
      <c r="F139" s="426"/>
      <c r="G139" s="426"/>
      <c r="H139" s="426"/>
      <c r="I139" s="426"/>
      <c r="J139" s="426"/>
      <c r="K139" s="426"/>
      <c r="L139" s="426"/>
      <c r="M139" s="426"/>
      <c r="N139" s="426"/>
      <c r="O139" s="426"/>
    </row>
    <row r="140" spans="1:15" s="224" customFormat="1" x14ac:dyDescent="0.3">
      <c r="A140" s="426"/>
      <c r="B140" s="426"/>
      <c r="C140" s="426"/>
      <c r="D140" s="426"/>
      <c r="E140" s="426"/>
      <c r="F140" s="426"/>
      <c r="G140" s="426"/>
      <c r="H140" s="426"/>
      <c r="I140" s="426"/>
      <c r="J140" s="426"/>
      <c r="K140" s="426"/>
      <c r="L140" s="426"/>
      <c r="M140" s="426"/>
      <c r="N140" s="426"/>
      <c r="O140" s="426"/>
    </row>
    <row r="141" spans="1:15" s="224" customFormat="1" x14ac:dyDescent="0.3">
      <c r="A141" s="426"/>
      <c r="B141" s="426"/>
      <c r="C141" s="426"/>
      <c r="D141" s="426"/>
      <c r="E141" s="426"/>
      <c r="F141" s="426"/>
      <c r="G141" s="426"/>
      <c r="H141" s="426"/>
      <c r="I141" s="426"/>
      <c r="J141" s="426"/>
      <c r="K141" s="426"/>
      <c r="L141" s="426"/>
      <c r="M141" s="426"/>
      <c r="N141" s="426"/>
      <c r="O141" s="426"/>
    </row>
    <row r="142" spans="1:15" s="224" customFormat="1" x14ac:dyDescent="0.3">
      <c r="A142" s="426"/>
      <c r="B142" s="426"/>
      <c r="C142" s="426"/>
      <c r="D142" s="426"/>
      <c r="E142" s="426"/>
      <c r="F142" s="426"/>
      <c r="G142" s="426"/>
      <c r="H142" s="426"/>
      <c r="I142" s="426"/>
      <c r="J142" s="426"/>
      <c r="K142" s="426"/>
      <c r="L142" s="426"/>
      <c r="M142" s="426"/>
      <c r="N142" s="426"/>
      <c r="O142" s="426"/>
    </row>
    <row r="143" spans="1:15" s="224" customFormat="1" x14ac:dyDescent="0.3">
      <c r="A143" s="426"/>
      <c r="B143" s="426"/>
      <c r="C143" s="426"/>
      <c r="D143" s="426"/>
      <c r="E143" s="426"/>
      <c r="F143" s="426"/>
      <c r="G143" s="426"/>
      <c r="H143" s="426"/>
      <c r="I143" s="426"/>
      <c r="J143" s="426"/>
      <c r="K143" s="426"/>
      <c r="L143" s="426"/>
      <c r="M143" s="426"/>
      <c r="N143" s="426"/>
      <c r="O143" s="426"/>
    </row>
    <row r="144" spans="1:15" s="224" customFormat="1" x14ac:dyDescent="0.3">
      <c r="A144" s="426"/>
      <c r="B144" s="426"/>
      <c r="C144" s="426"/>
      <c r="D144" s="426"/>
      <c r="E144" s="426"/>
      <c r="F144" s="426"/>
      <c r="G144" s="426"/>
      <c r="H144" s="426"/>
      <c r="I144" s="426"/>
      <c r="J144" s="426"/>
      <c r="K144" s="426"/>
      <c r="L144" s="426"/>
      <c r="M144" s="426"/>
      <c r="N144" s="426"/>
      <c r="O144" s="426"/>
    </row>
    <row r="145" spans="1:15" s="224" customFormat="1" x14ac:dyDescent="0.3">
      <c r="A145" s="426"/>
      <c r="B145" s="426"/>
      <c r="C145" s="426"/>
      <c r="D145" s="426"/>
      <c r="E145" s="426"/>
      <c r="F145" s="426"/>
      <c r="G145" s="426"/>
      <c r="H145" s="426"/>
      <c r="I145" s="426"/>
      <c r="J145" s="426"/>
      <c r="K145" s="426"/>
      <c r="L145" s="426"/>
      <c r="M145" s="426"/>
      <c r="N145" s="426"/>
      <c r="O145" s="426"/>
    </row>
    <row r="146" spans="1:15" s="224" customFormat="1" x14ac:dyDescent="0.3">
      <c r="A146" s="426"/>
      <c r="B146" s="426"/>
      <c r="C146" s="426"/>
      <c r="D146" s="426"/>
      <c r="E146" s="426"/>
      <c r="F146" s="426"/>
      <c r="G146" s="426"/>
      <c r="H146" s="426"/>
      <c r="I146" s="426"/>
      <c r="J146" s="426"/>
      <c r="K146" s="426"/>
      <c r="L146" s="426"/>
      <c r="M146" s="426"/>
      <c r="N146" s="426"/>
      <c r="O146" s="426"/>
    </row>
    <row r="147" spans="1:15" s="224" customFormat="1" x14ac:dyDescent="0.3">
      <c r="A147" s="426"/>
      <c r="B147" s="426"/>
      <c r="C147" s="426"/>
      <c r="D147" s="426"/>
      <c r="E147" s="426"/>
      <c r="F147" s="426"/>
      <c r="G147" s="426"/>
      <c r="H147" s="426"/>
      <c r="I147" s="426"/>
      <c r="J147" s="426"/>
      <c r="K147" s="426"/>
      <c r="L147" s="426"/>
      <c r="M147" s="426"/>
      <c r="N147" s="426"/>
      <c r="O147" s="426"/>
    </row>
    <row r="148" spans="1:15" s="224" customFormat="1" x14ac:dyDescent="0.3">
      <c r="A148" s="426"/>
      <c r="B148" s="426"/>
      <c r="C148" s="426"/>
      <c r="D148" s="426"/>
      <c r="E148" s="426"/>
      <c r="F148" s="426"/>
      <c r="G148" s="426"/>
      <c r="H148" s="426"/>
      <c r="I148" s="426"/>
      <c r="J148" s="426"/>
      <c r="K148" s="426"/>
      <c r="L148" s="426"/>
      <c r="M148" s="426"/>
      <c r="N148" s="426"/>
      <c r="O148" s="426"/>
    </row>
    <row r="149" spans="1:15" s="224" customFormat="1" x14ac:dyDescent="0.3">
      <c r="A149" s="426"/>
      <c r="B149" s="426"/>
      <c r="C149" s="426"/>
      <c r="D149" s="426"/>
      <c r="E149" s="426"/>
      <c r="F149" s="426"/>
      <c r="G149" s="426"/>
      <c r="H149" s="426"/>
      <c r="I149" s="426"/>
      <c r="J149" s="426"/>
      <c r="K149" s="426"/>
      <c r="L149" s="426"/>
      <c r="M149" s="426"/>
      <c r="N149" s="426"/>
      <c r="O149" s="426"/>
    </row>
    <row r="150" spans="1:15" s="224" customFormat="1" x14ac:dyDescent="0.3">
      <c r="A150" s="426"/>
      <c r="B150" s="426"/>
      <c r="C150" s="426"/>
      <c r="D150" s="426"/>
      <c r="E150" s="426"/>
      <c r="F150" s="426"/>
      <c r="G150" s="426"/>
      <c r="H150" s="426"/>
      <c r="I150" s="426"/>
      <c r="J150" s="426"/>
      <c r="K150" s="426"/>
      <c r="L150" s="426"/>
      <c r="M150" s="426"/>
      <c r="N150" s="426"/>
      <c r="O150" s="426"/>
    </row>
    <row r="151" spans="1:15" s="224" customFormat="1" x14ac:dyDescent="0.3">
      <c r="A151" s="426"/>
      <c r="B151" s="426"/>
      <c r="C151" s="426"/>
      <c r="D151" s="426"/>
      <c r="E151" s="426"/>
      <c r="F151" s="426"/>
      <c r="G151" s="426"/>
      <c r="H151" s="426"/>
      <c r="I151" s="426"/>
      <c r="J151" s="426"/>
      <c r="K151" s="426"/>
      <c r="L151" s="426"/>
      <c r="M151" s="426"/>
      <c r="N151" s="426"/>
      <c r="O151" s="426"/>
    </row>
    <row r="152" spans="1:15" s="224" customFormat="1" x14ac:dyDescent="0.3">
      <c r="A152" s="426"/>
      <c r="B152" s="426"/>
      <c r="C152" s="426"/>
      <c r="D152" s="426"/>
      <c r="E152" s="426"/>
      <c r="F152" s="426"/>
      <c r="G152" s="426"/>
      <c r="H152" s="426"/>
      <c r="I152" s="426"/>
      <c r="J152" s="426"/>
      <c r="K152" s="426"/>
      <c r="L152" s="426"/>
      <c r="M152" s="426"/>
      <c r="N152" s="426"/>
      <c r="O152" s="426"/>
    </row>
    <row r="153" spans="1:15" s="224" customFormat="1" x14ac:dyDescent="0.3">
      <c r="A153" s="426"/>
      <c r="B153" s="426"/>
      <c r="C153" s="426"/>
      <c r="D153" s="426"/>
      <c r="E153" s="426"/>
      <c r="F153" s="426"/>
      <c r="G153" s="426"/>
      <c r="H153" s="426"/>
      <c r="I153" s="426"/>
      <c r="J153" s="426"/>
      <c r="K153" s="426"/>
      <c r="L153" s="426"/>
      <c r="M153" s="426"/>
      <c r="N153" s="426"/>
      <c r="O153" s="426"/>
    </row>
    <row r="154" spans="1:15" s="224" customFormat="1" x14ac:dyDescent="0.3">
      <c r="A154" s="426"/>
      <c r="B154" s="426"/>
      <c r="C154" s="426"/>
      <c r="D154" s="426"/>
      <c r="E154" s="426"/>
      <c r="F154" s="426"/>
      <c r="G154" s="426"/>
      <c r="H154" s="426"/>
      <c r="I154" s="426"/>
      <c r="J154" s="426"/>
      <c r="K154" s="426"/>
      <c r="L154" s="426"/>
      <c r="M154" s="426"/>
      <c r="N154" s="426"/>
      <c r="O154" s="426"/>
    </row>
    <row r="155" spans="1:15" s="224" customFormat="1" x14ac:dyDescent="0.3">
      <c r="A155" s="426"/>
      <c r="B155" s="426"/>
      <c r="C155" s="426"/>
      <c r="D155" s="426"/>
      <c r="E155" s="426"/>
      <c r="F155" s="426"/>
      <c r="G155" s="426"/>
      <c r="H155" s="426"/>
      <c r="I155" s="426"/>
      <c r="J155" s="426"/>
      <c r="K155" s="426"/>
      <c r="L155" s="426"/>
      <c r="M155" s="426"/>
      <c r="N155" s="426"/>
      <c r="O155" s="426"/>
    </row>
    <row r="156" spans="1:15" s="224" customFormat="1" x14ac:dyDescent="0.3">
      <c r="A156" s="426"/>
      <c r="B156" s="426"/>
      <c r="C156" s="426"/>
      <c r="D156" s="426"/>
      <c r="E156" s="426"/>
      <c r="F156" s="426"/>
      <c r="G156" s="426"/>
      <c r="H156" s="426"/>
      <c r="I156" s="426"/>
      <c r="J156" s="426"/>
      <c r="K156" s="426"/>
      <c r="L156" s="426"/>
      <c r="M156" s="426"/>
      <c r="N156" s="426"/>
      <c r="O156" s="426"/>
    </row>
    <row r="157" spans="1:15" s="224" customFormat="1" x14ac:dyDescent="0.3">
      <c r="A157" s="426"/>
      <c r="B157" s="426"/>
      <c r="C157" s="426"/>
      <c r="D157" s="426"/>
      <c r="E157" s="426"/>
      <c r="F157" s="426"/>
      <c r="G157" s="426"/>
      <c r="H157" s="426"/>
      <c r="I157" s="426"/>
      <c r="J157" s="426"/>
      <c r="K157" s="426"/>
      <c r="L157" s="426"/>
      <c r="M157" s="426"/>
      <c r="N157" s="426"/>
      <c r="O157" s="426"/>
    </row>
    <row r="158" spans="1:15" s="224" customFormat="1" x14ac:dyDescent="0.3">
      <c r="A158" s="426"/>
      <c r="B158" s="426"/>
      <c r="C158" s="426"/>
      <c r="D158" s="426"/>
      <c r="E158" s="426"/>
      <c r="F158" s="426"/>
      <c r="G158" s="426"/>
      <c r="H158" s="426"/>
      <c r="I158" s="426"/>
      <c r="J158" s="426"/>
      <c r="K158" s="426"/>
      <c r="L158" s="426"/>
      <c r="M158" s="426"/>
      <c r="N158" s="426"/>
      <c r="O158" s="426"/>
    </row>
    <row r="159" spans="1:15" s="224" customFormat="1" x14ac:dyDescent="0.3">
      <c r="A159" s="426"/>
      <c r="B159" s="426"/>
      <c r="C159" s="426"/>
      <c r="D159" s="426"/>
      <c r="E159" s="426"/>
      <c r="F159" s="426"/>
      <c r="G159" s="426"/>
      <c r="H159" s="426"/>
      <c r="I159" s="426"/>
      <c r="J159" s="426"/>
      <c r="K159" s="426"/>
      <c r="L159" s="426"/>
      <c r="M159" s="426"/>
      <c r="N159" s="426"/>
      <c r="O159" s="426"/>
    </row>
    <row r="160" spans="1:15" s="224" customFormat="1" x14ac:dyDescent="0.3">
      <c r="A160" s="426"/>
      <c r="B160" s="426"/>
      <c r="C160" s="426"/>
      <c r="D160" s="426"/>
      <c r="E160" s="426"/>
      <c r="F160" s="426"/>
      <c r="G160" s="426"/>
      <c r="H160" s="426"/>
      <c r="I160" s="426"/>
      <c r="J160" s="426"/>
      <c r="K160" s="426"/>
      <c r="L160" s="426"/>
      <c r="M160" s="426"/>
      <c r="N160" s="426"/>
      <c r="O160" s="426"/>
    </row>
    <row r="161" spans="1:15" s="224" customFormat="1" x14ac:dyDescent="0.3">
      <c r="A161" s="426"/>
      <c r="B161" s="426"/>
      <c r="C161" s="426"/>
      <c r="D161" s="426"/>
      <c r="E161" s="426"/>
      <c r="F161" s="426"/>
      <c r="G161" s="426"/>
      <c r="H161" s="426"/>
      <c r="I161" s="426"/>
      <c r="J161" s="426"/>
      <c r="K161" s="426"/>
      <c r="L161" s="426"/>
      <c r="M161" s="426"/>
      <c r="N161" s="426"/>
      <c r="O161" s="426"/>
    </row>
    <row r="162" spans="1:15" s="224" customFormat="1" x14ac:dyDescent="0.3">
      <c r="A162" s="426"/>
      <c r="B162" s="426"/>
      <c r="C162" s="426"/>
      <c r="D162" s="426"/>
      <c r="E162" s="426"/>
      <c r="F162" s="426"/>
      <c r="G162" s="426"/>
      <c r="H162" s="426"/>
      <c r="I162" s="426"/>
      <c r="J162" s="426"/>
      <c r="K162" s="426"/>
      <c r="L162" s="426"/>
      <c r="M162" s="426"/>
      <c r="N162" s="426"/>
      <c r="O162" s="426"/>
    </row>
    <row r="163" spans="1:15" s="224" customFormat="1" x14ac:dyDescent="0.3">
      <c r="A163" s="426"/>
      <c r="B163" s="426"/>
      <c r="C163" s="426"/>
      <c r="D163" s="426"/>
      <c r="E163" s="426"/>
      <c r="F163" s="426"/>
      <c r="G163" s="426"/>
      <c r="H163" s="426"/>
      <c r="I163" s="426"/>
      <c r="J163" s="426"/>
      <c r="K163" s="426"/>
      <c r="L163" s="426"/>
      <c r="M163" s="426"/>
      <c r="N163" s="426"/>
      <c r="O163" s="426"/>
    </row>
    <row r="164" spans="1:15" s="224" customFormat="1" x14ac:dyDescent="0.3">
      <c r="A164" s="426"/>
      <c r="B164" s="426"/>
      <c r="C164" s="426"/>
      <c r="D164" s="426"/>
      <c r="E164" s="426"/>
      <c r="F164" s="426"/>
      <c r="G164" s="426"/>
      <c r="H164" s="426"/>
      <c r="I164" s="426"/>
      <c r="J164" s="426"/>
      <c r="K164" s="426"/>
      <c r="L164" s="426"/>
      <c r="M164" s="426"/>
      <c r="N164" s="426"/>
      <c r="O164" s="426"/>
    </row>
    <row r="165" spans="1:15" s="224" customFormat="1" x14ac:dyDescent="0.3">
      <c r="A165" s="426"/>
      <c r="B165" s="426"/>
      <c r="C165" s="426"/>
      <c r="D165" s="426"/>
      <c r="E165" s="426"/>
      <c r="F165" s="426"/>
      <c r="G165" s="426"/>
      <c r="H165" s="426"/>
      <c r="I165" s="426"/>
      <c r="J165" s="426"/>
      <c r="K165" s="426"/>
      <c r="L165" s="426"/>
      <c r="M165" s="426"/>
      <c r="N165" s="426"/>
      <c r="O165" s="426"/>
    </row>
    <row r="166" spans="1:15" s="224" customFormat="1" x14ac:dyDescent="0.3">
      <c r="A166" s="426"/>
      <c r="B166" s="426"/>
      <c r="C166" s="426"/>
      <c r="D166" s="426"/>
      <c r="E166" s="426"/>
      <c r="F166" s="426"/>
      <c r="G166" s="426"/>
      <c r="H166" s="426"/>
      <c r="I166" s="426"/>
      <c r="J166" s="426"/>
      <c r="K166" s="426"/>
      <c r="L166" s="426"/>
      <c r="M166" s="426"/>
      <c r="N166" s="426"/>
      <c r="O166" s="426"/>
    </row>
    <row r="167" spans="1:15" s="224" customFormat="1" x14ac:dyDescent="0.3">
      <c r="A167" s="426"/>
      <c r="B167" s="426"/>
      <c r="C167" s="426"/>
      <c r="D167" s="426"/>
      <c r="E167" s="426"/>
      <c r="F167" s="426"/>
      <c r="G167" s="426"/>
      <c r="H167" s="426"/>
      <c r="I167" s="426"/>
      <c r="J167" s="426"/>
      <c r="K167" s="426"/>
      <c r="L167" s="426"/>
      <c r="M167" s="426"/>
      <c r="N167" s="426"/>
      <c r="O167" s="426"/>
    </row>
    <row r="168" spans="1:15" s="224" customFormat="1" x14ac:dyDescent="0.3">
      <c r="A168" s="426"/>
      <c r="B168" s="426"/>
      <c r="C168" s="426"/>
      <c r="D168" s="426"/>
      <c r="E168" s="426"/>
      <c r="F168" s="426"/>
      <c r="G168" s="426"/>
      <c r="H168" s="426"/>
      <c r="I168" s="426"/>
      <c r="J168" s="426"/>
      <c r="K168" s="426"/>
      <c r="L168" s="426"/>
      <c r="M168" s="426"/>
      <c r="N168" s="426"/>
      <c r="O168" s="426"/>
    </row>
    <row r="169" spans="1:15" s="224" customFormat="1" x14ac:dyDescent="0.3">
      <c r="A169" s="426"/>
      <c r="B169" s="426"/>
      <c r="C169" s="426"/>
      <c r="D169" s="426"/>
      <c r="E169" s="426"/>
      <c r="F169" s="426"/>
      <c r="G169" s="426"/>
      <c r="H169" s="426"/>
      <c r="I169" s="426"/>
      <c r="J169" s="426"/>
      <c r="K169" s="426"/>
      <c r="L169" s="426"/>
      <c r="M169" s="426"/>
      <c r="N169" s="426"/>
      <c r="O169" s="426"/>
    </row>
    <row r="170" spans="1:15" s="224" customFormat="1" x14ac:dyDescent="0.3">
      <c r="A170" s="426"/>
      <c r="B170" s="426"/>
      <c r="C170" s="426"/>
      <c r="D170" s="426"/>
      <c r="E170" s="426"/>
      <c r="F170" s="426"/>
      <c r="G170" s="426"/>
      <c r="H170" s="426"/>
      <c r="I170" s="426"/>
      <c r="J170" s="426"/>
      <c r="K170" s="426"/>
      <c r="L170" s="426"/>
      <c r="M170" s="426"/>
      <c r="N170" s="426"/>
      <c r="O170" s="426"/>
    </row>
    <row r="171" spans="1:15" s="224" customFormat="1" x14ac:dyDescent="0.3">
      <c r="A171" s="426"/>
      <c r="B171" s="426"/>
      <c r="C171" s="426"/>
      <c r="D171" s="426"/>
      <c r="E171" s="426"/>
      <c r="F171" s="426"/>
      <c r="G171" s="426"/>
      <c r="H171" s="426"/>
      <c r="I171" s="426"/>
      <c r="J171" s="426"/>
      <c r="K171" s="426"/>
      <c r="L171" s="426"/>
      <c r="M171" s="426"/>
      <c r="N171" s="426"/>
      <c r="O171" s="426"/>
    </row>
    <row r="172" spans="1:15" s="224" customFormat="1" x14ac:dyDescent="0.3">
      <c r="A172" s="426"/>
      <c r="B172" s="426"/>
      <c r="C172" s="426"/>
      <c r="D172" s="426"/>
      <c r="E172" s="426"/>
      <c r="F172" s="426"/>
      <c r="G172" s="426"/>
      <c r="H172" s="426"/>
      <c r="I172" s="426"/>
      <c r="J172" s="426"/>
      <c r="K172" s="426"/>
      <c r="L172" s="426"/>
      <c r="M172" s="426"/>
      <c r="N172" s="426"/>
      <c r="O172" s="426"/>
    </row>
    <row r="173" spans="1:15" s="224" customFormat="1" x14ac:dyDescent="0.3">
      <c r="A173" s="426"/>
      <c r="B173" s="426"/>
      <c r="C173" s="426"/>
      <c r="D173" s="426"/>
      <c r="E173" s="426"/>
      <c r="F173" s="426"/>
      <c r="G173" s="426"/>
      <c r="H173" s="426"/>
      <c r="I173" s="426"/>
      <c r="J173" s="426"/>
      <c r="K173" s="426"/>
      <c r="L173" s="426"/>
      <c r="M173" s="426"/>
      <c r="N173" s="426"/>
      <c r="O173" s="426"/>
    </row>
    <row r="174" spans="1:15" s="224" customFormat="1" x14ac:dyDescent="0.3">
      <c r="A174" s="426"/>
      <c r="B174" s="426"/>
      <c r="C174" s="426"/>
      <c r="D174" s="426"/>
      <c r="E174" s="426"/>
      <c r="F174" s="426"/>
      <c r="G174" s="426"/>
      <c r="H174" s="426"/>
      <c r="I174" s="426"/>
      <c r="J174" s="426"/>
      <c r="K174" s="426"/>
      <c r="L174" s="426"/>
      <c r="M174" s="426"/>
      <c r="N174" s="426"/>
      <c r="O174" s="426"/>
    </row>
    <row r="175" spans="1:15" s="224" customFormat="1" x14ac:dyDescent="0.3">
      <c r="A175" s="426"/>
      <c r="B175" s="426"/>
      <c r="C175" s="426"/>
      <c r="D175" s="426"/>
      <c r="E175" s="426"/>
      <c r="F175" s="426"/>
      <c r="G175" s="426"/>
      <c r="H175" s="426"/>
      <c r="I175" s="426"/>
      <c r="J175" s="426"/>
      <c r="K175" s="426"/>
      <c r="L175" s="426"/>
      <c r="M175" s="426"/>
      <c r="N175" s="426"/>
      <c r="O175" s="426"/>
    </row>
    <row r="176" spans="1:15" s="224" customFormat="1" x14ac:dyDescent="0.3">
      <c r="A176" s="426"/>
      <c r="B176" s="426"/>
      <c r="C176" s="426"/>
      <c r="D176" s="426"/>
      <c r="E176" s="426"/>
      <c r="F176" s="426"/>
      <c r="G176" s="426"/>
      <c r="H176" s="426"/>
      <c r="I176" s="426"/>
      <c r="J176" s="426"/>
      <c r="K176" s="426"/>
      <c r="L176" s="426"/>
      <c r="M176" s="426"/>
      <c r="N176" s="426"/>
      <c r="O176" s="426"/>
    </row>
    <row r="177" spans="1:15" s="224" customFormat="1" x14ac:dyDescent="0.3">
      <c r="A177" s="426"/>
      <c r="B177" s="426"/>
      <c r="C177" s="426"/>
      <c r="D177" s="426"/>
      <c r="E177" s="426"/>
      <c r="F177" s="426"/>
      <c r="G177" s="426"/>
      <c r="H177" s="426"/>
      <c r="I177" s="426"/>
      <c r="J177" s="426"/>
      <c r="K177" s="426"/>
      <c r="L177" s="426"/>
      <c r="M177" s="426"/>
      <c r="N177" s="426"/>
      <c r="O177" s="426"/>
    </row>
    <row r="178" spans="1:15" s="224" customFormat="1" x14ac:dyDescent="0.3">
      <c r="A178" s="426"/>
      <c r="B178" s="426"/>
      <c r="C178" s="426"/>
      <c r="D178" s="426"/>
      <c r="E178" s="426"/>
      <c r="F178" s="426"/>
      <c r="G178" s="426"/>
      <c r="H178" s="426"/>
      <c r="I178" s="426"/>
      <c r="J178" s="426"/>
      <c r="K178" s="426"/>
      <c r="L178" s="426"/>
      <c r="M178" s="426"/>
      <c r="N178" s="426"/>
      <c r="O178" s="426"/>
    </row>
    <row r="179" spans="1:15" s="224" customFormat="1" x14ac:dyDescent="0.3">
      <c r="A179" s="426"/>
      <c r="B179" s="426"/>
      <c r="C179" s="426"/>
      <c r="D179" s="426"/>
      <c r="E179" s="426"/>
      <c r="F179" s="426"/>
      <c r="G179" s="426"/>
      <c r="H179" s="426"/>
      <c r="I179" s="426"/>
      <c r="J179" s="426"/>
      <c r="K179" s="426"/>
      <c r="L179" s="426"/>
      <c r="M179" s="426"/>
      <c r="N179" s="426"/>
      <c r="O179" s="426"/>
    </row>
    <row r="180" spans="1:15" s="224" customFormat="1" x14ac:dyDescent="0.3">
      <c r="A180" s="426"/>
      <c r="B180" s="426"/>
      <c r="C180" s="426"/>
      <c r="D180" s="426"/>
      <c r="E180" s="426"/>
      <c r="F180" s="426"/>
      <c r="G180" s="426"/>
      <c r="H180" s="426"/>
      <c r="I180" s="426"/>
      <c r="J180" s="426"/>
      <c r="K180" s="426"/>
      <c r="L180" s="426"/>
      <c r="M180" s="426"/>
      <c r="N180" s="426"/>
      <c r="O180" s="426"/>
    </row>
    <row r="181" spans="1:15" s="224" customFormat="1" x14ac:dyDescent="0.3">
      <c r="A181" s="426"/>
      <c r="B181" s="426"/>
      <c r="C181" s="426"/>
      <c r="D181" s="426"/>
      <c r="E181" s="426"/>
      <c r="F181" s="426"/>
      <c r="G181" s="426"/>
      <c r="H181" s="426"/>
      <c r="I181" s="426"/>
      <c r="J181" s="426"/>
      <c r="K181" s="426"/>
      <c r="L181" s="426"/>
      <c r="M181" s="426"/>
      <c r="N181" s="426"/>
      <c r="O181" s="426"/>
    </row>
    <row r="182" spans="1:15" s="224" customFormat="1" x14ac:dyDescent="0.3">
      <c r="A182" s="426"/>
      <c r="B182" s="426"/>
      <c r="C182" s="426"/>
      <c r="D182" s="426"/>
      <c r="E182" s="426"/>
      <c r="F182" s="426"/>
      <c r="G182" s="426"/>
      <c r="H182" s="426"/>
      <c r="I182" s="426"/>
      <c r="J182" s="426"/>
      <c r="K182" s="426"/>
      <c r="L182" s="426"/>
      <c r="M182" s="426"/>
      <c r="N182" s="426"/>
      <c r="O182" s="426"/>
    </row>
    <row r="183" spans="1:15" s="224" customFormat="1" x14ac:dyDescent="0.3">
      <c r="A183" s="426"/>
      <c r="B183" s="426"/>
      <c r="C183" s="426"/>
      <c r="D183" s="426"/>
      <c r="E183" s="426"/>
      <c r="F183" s="426"/>
      <c r="G183" s="426"/>
      <c r="H183" s="426"/>
      <c r="I183" s="426"/>
      <c r="J183" s="426"/>
      <c r="K183" s="426"/>
      <c r="L183" s="426"/>
      <c r="M183" s="426"/>
      <c r="N183" s="426"/>
      <c r="O183" s="426"/>
    </row>
    <row r="184" spans="1:15" s="224" customFormat="1" x14ac:dyDescent="0.3">
      <c r="A184" s="426"/>
      <c r="B184" s="426"/>
      <c r="C184" s="426"/>
      <c r="D184" s="426"/>
      <c r="E184" s="426"/>
      <c r="F184" s="426"/>
      <c r="G184" s="426"/>
      <c r="H184" s="426"/>
      <c r="I184" s="426"/>
      <c r="J184" s="426"/>
      <c r="K184" s="426"/>
      <c r="L184" s="426"/>
      <c r="M184" s="426"/>
      <c r="N184" s="426"/>
      <c r="O184" s="426"/>
    </row>
    <row r="185" spans="1:15" s="224" customFormat="1" x14ac:dyDescent="0.3">
      <c r="A185" s="223"/>
      <c r="B185" s="223"/>
      <c r="C185" s="223"/>
      <c r="D185" s="426"/>
      <c r="E185" s="426"/>
      <c r="F185" s="426"/>
      <c r="G185" s="426"/>
      <c r="H185" s="426"/>
      <c r="I185" s="426"/>
      <c r="J185" s="426"/>
      <c r="K185" s="426"/>
      <c r="L185" s="426"/>
      <c r="M185" s="426"/>
      <c r="N185" s="426"/>
      <c r="O185" s="426"/>
    </row>
    <row r="186" spans="1:15" s="224" customFormat="1" x14ac:dyDescent="0.3">
      <c r="A186" s="223"/>
      <c r="B186" s="223"/>
      <c r="C186" s="223"/>
      <c r="D186" s="426"/>
      <c r="E186" s="426"/>
      <c r="F186" s="426"/>
      <c r="G186" s="426"/>
      <c r="H186" s="426"/>
      <c r="I186" s="426"/>
      <c r="J186" s="426"/>
      <c r="K186" s="426"/>
      <c r="L186" s="426"/>
      <c r="M186" s="426"/>
      <c r="N186" s="426"/>
      <c r="O186" s="426"/>
    </row>
    <row r="187" spans="1:15" s="224" customFormat="1" x14ac:dyDescent="0.3">
      <c r="A187" s="223"/>
      <c r="B187" s="223"/>
      <c r="C187" s="223"/>
      <c r="D187" s="223"/>
      <c r="E187" s="223"/>
      <c r="F187" s="223"/>
      <c r="G187" s="223"/>
      <c r="H187" s="426"/>
      <c r="I187" s="426"/>
      <c r="J187" s="426"/>
      <c r="K187" s="426"/>
      <c r="L187" s="426"/>
      <c r="M187" s="426"/>
      <c r="N187" s="426"/>
      <c r="O187" s="426"/>
    </row>
    <row r="188" spans="1:15" s="224" customFormat="1" x14ac:dyDescent="0.3">
      <c r="A188" s="223"/>
      <c r="B188" s="223"/>
      <c r="C188" s="223"/>
      <c r="D188" s="223"/>
      <c r="E188" s="223"/>
      <c r="F188" s="223"/>
      <c r="G188" s="223"/>
      <c r="H188" s="426"/>
      <c r="I188" s="426"/>
      <c r="J188" s="426"/>
      <c r="K188" s="426"/>
      <c r="L188" s="426"/>
      <c r="M188" s="426"/>
      <c r="N188" s="426"/>
      <c r="O188" s="426"/>
    </row>
    <row r="189" spans="1:15" s="224" customFormat="1" x14ac:dyDescent="0.3">
      <c r="A189" s="223"/>
      <c r="B189" s="223"/>
      <c r="C189" s="223"/>
      <c r="D189" s="223"/>
      <c r="E189" s="223"/>
      <c r="F189" s="223"/>
      <c r="G189" s="223"/>
      <c r="H189" s="426"/>
      <c r="I189" s="426"/>
      <c r="J189" s="426"/>
      <c r="K189" s="426"/>
      <c r="L189" s="426"/>
      <c r="M189" s="426"/>
      <c r="N189" s="426"/>
      <c r="O189" s="426"/>
    </row>
    <row r="190" spans="1:15" s="224" customFormat="1" x14ac:dyDescent="0.3">
      <c r="A190" s="223"/>
      <c r="B190" s="223"/>
      <c r="C190" s="223"/>
      <c r="D190" s="223"/>
      <c r="E190" s="223"/>
      <c r="F190" s="223"/>
      <c r="G190" s="223"/>
      <c r="H190" s="426"/>
      <c r="I190" s="426"/>
      <c r="J190" s="426"/>
      <c r="K190" s="426"/>
      <c r="L190" s="426"/>
      <c r="M190" s="426"/>
      <c r="N190" s="426"/>
      <c r="O190" s="426"/>
    </row>
    <row r="191" spans="1:15" s="224" customFormat="1" x14ac:dyDescent="0.3">
      <c r="A191" s="223"/>
      <c r="B191" s="223"/>
      <c r="C191" s="223"/>
      <c r="D191" s="223"/>
      <c r="E191" s="223"/>
      <c r="F191" s="223"/>
      <c r="G191" s="223"/>
      <c r="H191" s="426"/>
      <c r="I191" s="426"/>
      <c r="J191" s="426"/>
      <c r="K191" s="426"/>
      <c r="L191" s="426"/>
      <c r="M191" s="426"/>
      <c r="N191" s="426"/>
      <c r="O191" s="426"/>
    </row>
    <row r="192" spans="1:15" s="224" customFormat="1" x14ac:dyDescent="0.3">
      <c r="A192" s="223"/>
      <c r="B192" s="223"/>
      <c r="C192" s="223"/>
      <c r="D192" s="223"/>
      <c r="E192" s="223"/>
      <c r="F192" s="223"/>
      <c r="G192" s="223"/>
      <c r="H192" s="426"/>
      <c r="I192" s="426"/>
      <c r="J192" s="426"/>
      <c r="K192" s="426"/>
      <c r="L192" s="426"/>
      <c r="M192" s="426"/>
      <c r="N192" s="426"/>
      <c r="O192" s="426"/>
    </row>
    <row r="193" spans="1:15" s="224" customFormat="1" x14ac:dyDescent="0.3">
      <c r="A193" s="223"/>
      <c r="B193" s="223"/>
      <c r="C193" s="223"/>
      <c r="D193" s="223"/>
      <c r="E193" s="223"/>
      <c r="F193" s="223"/>
      <c r="G193" s="223"/>
      <c r="H193" s="426"/>
      <c r="I193" s="426"/>
      <c r="J193" s="426"/>
      <c r="K193" s="426"/>
      <c r="L193" s="426"/>
      <c r="M193" s="426"/>
      <c r="N193" s="426"/>
      <c r="O193" s="426"/>
    </row>
    <row r="194" spans="1:15" s="224" customFormat="1" x14ac:dyDescent="0.3">
      <c r="A194" s="223"/>
      <c r="B194" s="223"/>
      <c r="C194" s="223"/>
      <c r="D194" s="223"/>
      <c r="E194" s="223"/>
      <c r="F194" s="223"/>
      <c r="G194" s="223"/>
      <c r="H194" s="426"/>
      <c r="I194" s="426"/>
      <c r="J194" s="426"/>
      <c r="K194" s="426"/>
      <c r="L194" s="426"/>
      <c r="M194" s="426"/>
      <c r="N194" s="426"/>
      <c r="O194" s="426"/>
    </row>
    <row r="195" spans="1:15" s="224" customFormat="1" x14ac:dyDescent="0.3">
      <c r="A195" s="223"/>
      <c r="B195" s="223"/>
      <c r="C195" s="223"/>
      <c r="D195" s="223"/>
      <c r="E195" s="223"/>
      <c r="F195" s="223"/>
      <c r="G195" s="223"/>
      <c r="H195" s="426"/>
      <c r="I195" s="426"/>
      <c r="J195" s="426"/>
      <c r="K195" s="426"/>
      <c r="L195" s="426"/>
      <c r="M195" s="426"/>
      <c r="N195" s="426"/>
      <c r="O195" s="426"/>
    </row>
    <row r="196" spans="1:15" s="224" customFormat="1" x14ac:dyDescent="0.3">
      <c r="A196" s="223"/>
      <c r="B196" s="223"/>
      <c r="C196" s="223"/>
      <c r="D196" s="223"/>
      <c r="E196" s="223"/>
      <c r="F196" s="223"/>
      <c r="G196" s="223"/>
      <c r="H196" s="33"/>
      <c r="I196" s="426"/>
      <c r="J196" s="426"/>
      <c r="K196" s="426"/>
      <c r="L196" s="426"/>
      <c r="M196" s="426"/>
      <c r="N196" s="426"/>
      <c r="O196" s="426"/>
    </row>
    <row r="197" spans="1:15" s="224" customFormat="1" x14ac:dyDescent="0.3">
      <c r="A197" s="223"/>
      <c r="B197" s="223"/>
      <c r="C197" s="223"/>
      <c r="D197" s="223"/>
      <c r="E197" s="223"/>
      <c r="F197" s="223"/>
      <c r="G197" s="223"/>
      <c r="H197" s="33"/>
      <c r="I197" s="426"/>
      <c r="J197" s="426"/>
      <c r="K197" s="426"/>
      <c r="L197" s="426"/>
      <c r="M197" s="426"/>
      <c r="N197" s="426"/>
      <c r="O197" s="426"/>
    </row>
    <row r="198" spans="1:15" s="224" customFormat="1" x14ac:dyDescent="0.3">
      <c r="A198" s="223"/>
      <c r="B198" s="223"/>
      <c r="C198" s="223"/>
      <c r="D198" s="223"/>
      <c r="E198" s="223"/>
      <c r="F198" s="223"/>
      <c r="G198" s="223"/>
      <c r="H198" s="33"/>
      <c r="I198" s="426"/>
      <c r="J198" s="426"/>
      <c r="K198" s="426"/>
      <c r="L198" s="426"/>
      <c r="M198" s="426"/>
      <c r="N198" s="426"/>
      <c r="O198" s="426"/>
    </row>
    <row r="199" spans="1:15" s="224" customFormat="1" x14ac:dyDescent="0.3">
      <c r="A199" s="223"/>
      <c r="B199" s="223"/>
      <c r="C199" s="223"/>
      <c r="D199" s="223"/>
      <c r="E199" s="223"/>
      <c r="F199" s="223"/>
      <c r="G199" s="223"/>
      <c r="H199" s="33"/>
      <c r="I199" s="426"/>
      <c r="J199" s="426"/>
      <c r="K199" s="426"/>
      <c r="L199" s="426"/>
      <c r="M199" s="426"/>
      <c r="N199" s="426"/>
      <c r="O199" s="426"/>
    </row>
    <row r="200" spans="1:15" s="224" customFormat="1" x14ac:dyDescent="0.3">
      <c r="A200" s="223"/>
      <c r="B200" s="223"/>
      <c r="C200" s="223"/>
      <c r="D200" s="223"/>
      <c r="E200" s="223"/>
      <c r="F200" s="223"/>
      <c r="G200" s="223"/>
      <c r="H200" s="33"/>
      <c r="I200" s="426"/>
      <c r="J200" s="426"/>
      <c r="K200" s="426"/>
      <c r="L200" s="426"/>
      <c r="M200" s="426"/>
      <c r="N200" s="426"/>
      <c r="O200" s="426"/>
    </row>
    <row r="201" spans="1:15" s="224" customFormat="1" x14ac:dyDescent="0.3">
      <c r="A201" s="223"/>
      <c r="B201" s="223"/>
      <c r="C201" s="223"/>
      <c r="D201" s="223"/>
      <c r="E201" s="223"/>
      <c r="F201" s="223"/>
      <c r="G201" s="223"/>
      <c r="H201" s="33"/>
      <c r="I201" s="426"/>
      <c r="J201" s="426"/>
      <c r="K201" s="426"/>
      <c r="L201" s="426"/>
      <c r="M201" s="426"/>
      <c r="N201" s="426"/>
      <c r="O201" s="426"/>
    </row>
    <row r="202" spans="1:15" s="224" customFormat="1" x14ac:dyDescent="0.3">
      <c r="A202" s="223"/>
      <c r="B202" s="223"/>
      <c r="C202" s="223"/>
      <c r="D202" s="223"/>
      <c r="E202" s="223"/>
      <c r="F202" s="223"/>
      <c r="G202" s="223"/>
      <c r="H202" s="33"/>
      <c r="I202" s="426"/>
      <c r="J202" s="426"/>
      <c r="K202" s="426"/>
      <c r="L202" s="426"/>
      <c r="M202" s="426"/>
      <c r="N202" s="426"/>
      <c r="O202" s="426"/>
    </row>
    <row r="203" spans="1:15" s="224" customFormat="1" x14ac:dyDescent="0.3">
      <c r="A203" s="223"/>
      <c r="B203" s="223"/>
      <c r="C203" s="223"/>
      <c r="D203" s="223"/>
      <c r="E203" s="223"/>
      <c r="F203" s="223"/>
      <c r="G203" s="223"/>
      <c r="H203" s="33"/>
      <c r="I203" s="426"/>
      <c r="J203" s="426"/>
      <c r="K203" s="426"/>
      <c r="L203" s="426"/>
      <c r="M203" s="426"/>
      <c r="N203" s="426"/>
      <c r="O203" s="426"/>
    </row>
    <row r="204" spans="1:15" s="224" customFormat="1" x14ac:dyDescent="0.3">
      <c r="A204" s="223"/>
      <c r="B204" s="223"/>
      <c r="C204" s="223"/>
      <c r="D204" s="223"/>
      <c r="E204" s="223"/>
      <c r="F204" s="223"/>
      <c r="G204" s="223"/>
      <c r="H204" s="33"/>
      <c r="I204" s="426"/>
      <c r="J204" s="426"/>
      <c r="K204" s="426"/>
      <c r="L204" s="426"/>
      <c r="M204" s="426"/>
      <c r="N204" s="426"/>
      <c r="O204" s="426"/>
    </row>
    <row r="205" spans="1:15" s="224" customFormat="1" x14ac:dyDescent="0.3">
      <c r="A205" s="223"/>
      <c r="B205" s="223"/>
      <c r="C205" s="223"/>
      <c r="D205" s="223"/>
      <c r="E205" s="223"/>
      <c r="F205" s="223"/>
      <c r="G205" s="223"/>
      <c r="H205" s="33"/>
      <c r="I205" s="426"/>
      <c r="J205" s="426"/>
      <c r="K205" s="426"/>
      <c r="L205" s="426"/>
      <c r="M205" s="426"/>
      <c r="N205" s="426"/>
      <c r="O205" s="426"/>
    </row>
    <row r="206" spans="1:15" s="224" customFormat="1" x14ac:dyDescent="0.3">
      <c r="A206" s="223"/>
      <c r="B206" s="223"/>
      <c r="C206" s="223"/>
      <c r="D206" s="223"/>
      <c r="E206" s="223"/>
      <c r="F206" s="223"/>
      <c r="G206" s="223"/>
      <c r="H206" s="33"/>
      <c r="I206" s="426"/>
      <c r="J206" s="426"/>
      <c r="K206" s="426"/>
      <c r="L206" s="426"/>
      <c r="M206" s="426"/>
      <c r="N206" s="426"/>
      <c r="O206" s="426"/>
    </row>
    <row r="207" spans="1:15" s="224" customFormat="1" x14ac:dyDescent="0.3">
      <c r="A207" s="223"/>
      <c r="B207" s="223"/>
      <c r="C207" s="223"/>
      <c r="D207" s="223"/>
      <c r="E207" s="223"/>
      <c r="F207" s="223"/>
      <c r="G207" s="223"/>
      <c r="H207" s="33"/>
      <c r="I207" s="426"/>
      <c r="J207" s="426"/>
      <c r="K207" s="426"/>
      <c r="L207" s="426"/>
      <c r="M207" s="426"/>
      <c r="N207" s="426"/>
      <c r="O207" s="426"/>
    </row>
    <row r="208" spans="1:15" s="224" customFormat="1" x14ac:dyDescent="0.3">
      <c r="A208" s="223"/>
      <c r="B208" s="223"/>
      <c r="C208" s="223"/>
      <c r="D208" s="223"/>
      <c r="E208" s="223"/>
      <c r="F208" s="223"/>
      <c r="G208" s="223"/>
      <c r="H208" s="33"/>
      <c r="I208" s="426"/>
      <c r="J208" s="426"/>
      <c r="K208" s="426"/>
      <c r="L208" s="426"/>
      <c r="M208" s="426"/>
      <c r="N208" s="426"/>
      <c r="O208" s="426"/>
    </row>
    <row r="209" spans="1:15" s="224" customFormat="1" x14ac:dyDescent="0.3">
      <c r="A209" s="223"/>
      <c r="B209" s="223"/>
      <c r="C209" s="223"/>
      <c r="D209" s="223"/>
      <c r="E209" s="223"/>
      <c r="F209" s="223"/>
      <c r="G209" s="223"/>
      <c r="H209" s="33"/>
      <c r="I209" s="426"/>
      <c r="J209" s="426"/>
      <c r="K209" s="426"/>
      <c r="L209" s="426"/>
      <c r="M209" s="426"/>
      <c r="N209" s="426"/>
      <c r="O209" s="426"/>
    </row>
    <row r="210" spans="1:15" s="224" customFormat="1" x14ac:dyDescent="0.3">
      <c r="A210" s="223"/>
      <c r="B210" s="223"/>
      <c r="C210" s="223"/>
      <c r="D210" s="223"/>
      <c r="E210" s="223"/>
      <c r="F210" s="223"/>
      <c r="G210" s="223"/>
      <c r="H210" s="33"/>
      <c r="I210" s="426"/>
      <c r="J210" s="426"/>
      <c r="K210" s="426"/>
      <c r="L210" s="426"/>
      <c r="M210" s="426"/>
      <c r="N210" s="426"/>
      <c r="O210" s="426"/>
    </row>
    <row r="211" spans="1:15" s="224" customFormat="1" x14ac:dyDescent="0.3">
      <c r="A211" s="223"/>
      <c r="B211" s="223"/>
      <c r="C211" s="223"/>
      <c r="D211" s="223"/>
      <c r="E211" s="223"/>
      <c r="F211" s="223"/>
      <c r="G211" s="223"/>
      <c r="H211" s="33"/>
      <c r="I211" s="426"/>
      <c r="J211" s="426"/>
      <c r="K211" s="426"/>
      <c r="L211" s="426"/>
      <c r="M211" s="426"/>
      <c r="N211" s="426"/>
      <c r="O211" s="426"/>
    </row>
    <row r="212" spans="1:15" s="224" customFormat="1" x14ac:dyDescent="0.3">
      <c r="A212" s="223"/>
      <c r="B212" s="223"/>
      <c r="C212" s="223"/>
      <c r="D212" s="223"/>
      <c r="E212" s="223"/>
      <c r="F212" s="223"/>
      <c r="G212" s="223"/>
      <c r="H212" s="33"/>
      <c r="I212" s="426"/>
      <c r="J212" s="426"/>
      <c r="K212" s="426"/>
      <c r="L212" s="426"/>
      <c r="M212" s="426"/>
      <c r="N212" s="426"/>
      <c r="O212" s="426"/>
    </row>
    <row r="213" spans="1:15" s="224" customFormat="1" x14ac:dyDescent="0.3">
      <c r="A213" s="223"/>
      <c r="B213" s="223"/>
      <c r="C213" s="223"/>
      <c r="D213" s="223"/>
      <c r="E213" s="223"/>
      <c r="F213" s="223"/>
      <c r="G213" s="223"/>
      <c r="H213" s="33"/>
      <c r="I213" s="426"/>
      <c r="J213" s="426"/>
      <c r="K213" s="426"/>
      <c r="L213" s="426"/>
      <c r="M213" s="426"/>
      <c r="N213" s="426"/>
      <c r="O213" s="426"/>
    </row>
    <row r="214" spans="1:15" s="224" customFormat="1" x14ac:dyDescent="0.3">
      <c r="A214" s="223"/>
      <c r="B214" s="223"/>
      <c r="C214" s="223"/>
      <c r="D214" s="223"/>
      <c r="E214" s="223"/>
      <c r="F214" s="223"/>
      <c r="G214" s="223"/>
      <c r="H214" s="33"/>
      <c r="I214" s="426"/>
      <c r="J214" s="426"/>
      <c r="K214" s="426"/>
      <c r="L214" s="426"/>
      <c r="M214" s="426"/>
      <c r="N214" s="426"/>
      <c r="O214" s="426"/>
    </row>
    <row r="215" spans="1:15" s="224" customFormat="1" x14ac:dyDescent="0.3">
      <c r="A215" s="223"/>
      <c r="B215" s="223"/>
      <c r="C215" s="223"/>
      <c r="D215" s="223"/>
      <c r="E215" s="223"/>
      <c r="F215" s="223"/>
      <c r="G215" s="223"/>
      <c r="H215" s="33"/>
      <c r="I215" s="426"/>
      <c r="J215" s="426"/>
      <c r="K215" s="426"/>
      <c r="L215" s="426"/>
      <c r="M215" s="426"/>
      <c r="N215" s="426"/>
      <c r="O215" s="426"/>
    </row>
    <row r="216" spans="1:15" s="224" customFormat="1" x14ac:dyDescent="0.3">
      <c r="A216" s="223"/>
      <c r="B216" s="223"/>
      <c r="C216" s="223"/>
      <c r="D216" s="223"/>
      <c r="E216" s="223"/>
      <c r="F216" s="223"/>
      <c r="G216" s="223"/>
      <c r="H216" s="33"/>
      <c r="I216" s="426"/>
      <c r="J216" s="426"/>
      <c r="K216" s="426"/>
      <c r="L216" s="426"/>
      <c r="M216" s="426"/>
      <c r="N216" s="426"/>
      <c r="O216" s="426"/>
    </row>
    <row r="217" spans="1:15" s="224" customFormat="1" x14ac:dyDescent="0.3">
      <c r="A217" s="223"/>
      <c r="B217" s="223"/>
      <c r="C217" s="223"/>
      <c r="D217" s="223"/>
      <c r="E217" s="223"/>
      <c r="F217" s="223"/>
      <c r="G217" s="223"/>
      <c r="H217" s="33"/>
      <c r="I217" s="426"/>
      <c r="J217" s="426"/>
      <c r="K217" s="426"/>
      <c r="L217" s="426"/>
      <c r="M217" s="426"/>
      <c r="N217" s="426"/>
      <c r="O217" s="426"/>
    </row>
    <row r="218" spans="1:15" s="224" customFormat="1" x14ac:dyDescent="0.3">
      <c r="A218" s="223"/>
      <c r="B218" s="223"/>
      <c r="C218" s="223"/>
      <c r="D218" s="223"/>
      <c r="E218" s="223"/>
      <c r="F218" s="223"/>
      <c r="G218" s="223"/>
      <c r="H218" s="33"/>
      <c r="I218" s="426"/>
      <c r="J218" s="426"/>
      <c r="K218" s="426"/>
      <c r="L218" s="426"/>
      <c r="M218" s="426"/>
      <c r="N218" s="426"/>
      <c r="O218" s="426"/>
    </row>
    <row r="219" spans="1:15" s="224" customFormat="1" x14ac:dyDescent="0.3">
      <c r="A219" s="223"/>
      <c r="B219" s="223"/>
      <c r="C219" s="223"/>
      <c r="D219" s="223"/>
      <c r="E219" s="223"/>
      <c r="F219" s="223"/>
      <c r="G219" s="223"/>
      <c r="H219" s="33"/>
      <c r="I219" s="426"/>
      <c r="J219" s="426"/>
      <c r="K219" s="426"/>
      <c r="L219" s="426"/>
      <c r="M219" s="426"/>
      <c r="N219" s="426"/>
      <c r="O219" s="426"/>
    </row>
    <row r="220" spans="1:15" s="224" customFormat="1" x14ac:dyDescent="0.3">
      <c r="A220" s="223"/>
      <c r="B220" s="223"/>
      <c r="C220" s="223"/>
      <c r="D220" s="223"/>
      <c r="E220" s="223"/>
      <c r="F220" s="223"/>
      <c r="G220" s="223"/>
      <c r="H220" s="33"/>
      <c r="I220" s="426"/>
      <c r="J220" s="426"/>
      <c r="K220" s="426"/>
      <c r="L220" s="426"/>
      <c r="M220" s="426"/>
      <c r="N220" s="426"/>
      <c r="O220" s="426"/>
    </row>
    <row r="221" spans="1:15" s="224" customFormat="1" x14ac:dyDescent="0.3">
      <c r="A221" s="223"/>
      <c r="B221" s="223"/>
      <c r="C221" s="223"/>
      <c r="D221" s="223"/>
      <c r="E221" s="223"/>
      <c r="F221" s="223"/>
      <c r="G221" s="223"/>
      <c r="H221" s="33"/>
      <c r="I221" s="426"/>
      <c r="J221" s="426"/>
      <c r="K221" s="426"/>
      <c r="L221" s="426"/>
      <c r="M221" s="426"/>
      <c r="N221" s="426"/>
      <c r="O221" s="426"/>
    </row>
    <row r="222" spans="1:15" s="224" customFormat="1" x14ac:dyDescent="0.3">
      <c r="A222" s="223"/>
      <c r="B222" s="223"/>
      <c r="C222" s="223"/>
      <c r="D222" s="223"/>
      <c r="E222" s="223"/>
      <c r="F222" s="223"/>
      <c r="G222" s="223"/>
      <c r="H222" s="33"/>
      <c r="I222" s="426"/>
      <c r="J222" s="426"/>
      <c r="K222" s="426"/>
      <c r="L222" s="426"/>
      <c r="M222" s="426"/>
      <c r="N222" s="426"/>
      <c r="O222" s="426"/>
    </row>
    <row r="223" spans="1:15" s="224" customFormat="1" x14ac:dyDescent="0.3">
      <c r="A223" s="223"/>
      <c r="B223" s="223"/>
      <c r="C223" s="223"/>
      <c r="D223" s="223"/>
      <c r="E223" s="223"/>
      <c r="F223" s="223"/>
      <c r="G223" s="223"/>
      <c r="H223" s="33"/>
      <c r="I223" s="426"/>
      <c r="J223" s="426"/>
      <c r="K223" s="426"/>
      <c r="L223" s="426"/>
      <c r="M223" s="426"/>
      <c r="N223" s="426"/>
      <c r="O223" s="426"/>
    </row>
    <row r="224" spans="1:15" s="224" customFormat="1" x14ac:dyDescent="0.3">
      <c r="A224" s="223"/>
      <c r="B224" s="223"/>
      <c r="C224" s="223"/>
      <c r="D224" s="223"/>
      <c r="E224" s="223"/>
      <c r="F224" s="223"/>
      <c r="G224" s="223"/>
      <c r="H224" s="33"/>
      <c r="I224" s="426"/>
      <c r="J224" s="426"/>
      <c r="K224" s="426"/>
      <c r="L224" s="426"/>
      <c r="M224" s="426"/>
      <c r="N224" s="426"/>
      <c r="O224" s="426"/>
    </row>
    <row r="225" spans="1:15" s="224" customFormat="1" x14ac:dyDescent="0.3">
      <c r="A225" s="223"/>
      <c r="B225" s="223"/>
      <c r="C225" s="223"/>
      <c r="D225" s="223"/>
      <c r="E225" s="223"/>
      <c r="F225" s="223"/>
      <c r="G225" s="223"/>
      <c r="H225" s="33"/>
      <c r="I225" s="426"/>
      <c r="J225" s="426"/>
      <c r="K225" s="426"/>
      <c r="L225" s="426"/>
      <c r="M225" s="426"/>
      <c r="N225" s="426"/>
      <c r="O225" s="426"/>
    </row>
    <row r="226" spans="1:15" s="224" customFormat="1" x14ac:dyDescent="0.3">
      <c r="A226" s="223"/>
      <c r="B226" s="223"/>
      <c r="C226" s="223"/>
      <c r="D226" s="223"/>
      <c r="E226" s="223"/>
      <c r="F226" s="223"/>
      <c r="G226" s="223"/>
      <c r="H226" s="33"/>
      <c r="I226" s="426"/>
      <c r="J226" s="426"/>
      <c r="K226" s="426"/>
      <c r="L226" s="426"/>
      <c r="M226" s="426"/>
      <c r="N226" s="426"/>
      <c r="O226" s="426"/>
    </row>
    <row r="227" spans="1:15" s="224" customFormat="1" x14ac:dyDescent="0.3">
      <c r="A227" s="223"/>
      <c r="B227" s="223"/>
      <c r="C227" s="223"/>
      <c r="D227" s="223"/>
      <c r="E227" s="223"/>
      <c r="F227" s="223"/>
      <c r="G227" s="223"/>
      <c r="H227" s="33"/>
      <c r="I227" s="426"/>
      <c r="J227" s="426"/>
      <c r="K227" s="426"/>
      <c r="L227" s="426"/>
      <c r="M227" s="426"/>
      <c r="N227" s="426"/>
      <c r="O227" s="426"/>
    </row>
    <row r="228" spans="1:15" s="224" customFormat="1" x14ac:dyDescent="0.3">
      <c r="A228" s="223"/>
      <c r="B228" s="223"/>
      <c r="C228" s="223"/>
      <c r="D228" s="223"/>
      <c r="E228" s="223"/>
      <c r="F228" s="223"/>
      <c r="G228" s="223"/>
      <c r="H228" s="33"/>
      <c r="I228" s="426"/>
      <c r="J228" s="426"/>
      <c r="K228" s="426"/>
      <c r="L228" s="426"/>
      <c r="M228" s="426"/>
      <c r="N228" s="426"/>
      <c r="O228" s="426"/>
    </row>
    <row r="229" spans="1:15" s="224" customFormat="1" x14ac:dyDescent="0.3">
      <c r="A229" s="223"/>
      <c r="B229" s="223"/>
      <c r="C229" s="223"/>
      <c r="D229" s="223"/>
      <c r="E229" s="223"/>
      <c r="F229" s="223"/>
      <c r="G229" s="223"/>
      <c r="H229" s="33"/>
      <c r="I229" s="426"/>
      <c r="J229" s="426"/>
      <c r="K229" s="426"/>
      <c r="L229" s="426"/>
      <c r="M229" s="426"/>
      <c r="N229" s="426"/>
      <c r="O229" s="426"/>
    </row>
    <row r="230" spans="1:15" s="224" customFormat="1" x14ac:dyDescent="0.3">
      <c r="A230" s="223"/>
      <c r="B230" s="223"/>
      <c r="C230" s="223"/>
      <c r="D230" s="223"/>
      <c r="E230" s="223"/>
      <c r="F230" s="223"/>
      <c r="G230" s="223"/>
      <c r="H230" s="33"/>
      <c r="I230" s="426"/>
      <c r="J230" s="426"/>
      <c r="K230" s="426"/>
      <c r="L230" s="426"/>
      <c r="M230" s="426"/>
      <c r="N230" s="426"/>
      <c r="O230" s="426"/>
    </row>
    <row r="231" spans="1:15" s="224" customFormat="1" x14ac:dyDescent="0.3">
      <c r="A231" s="223"/>
      <c r="B231" s="223"/>
      <c r="C231" s="223"/>
      <c r="D231" s="223"/>
      <c r="E231" s="223"/>
      <c r="F231" s="223"/>
      <c r="G231" s="223"/>
      <c r="H231" s="33"/>
      <c r="I231" s="426"/>
      <c r="J231" s="426"/>
      <c r="K231" s="426"/>
      <c r="L231" s="426"/>
      <c r="M231" s="426"/>
      <c r="N231" s="426"/>
      <c r="O231" s="426"/>
    </row>
    <row r="232" spans="1:15" s="224" customFormat="1" x14ac:dyDescent="0.3">
      <c r="A232" s="223"/>
      <c r="B232" s="223"/>
      <c r="C232" s="223"/>
      <c r="D232" s="223"/>
      <c r="E232" s="223"/>
      <c r="F232" s="223"/>
      <c r="G232" s="223"/>
      <c r="H232" s="33"/>
      <c r="I232" s="426"/>
      <c r="J232" s="426"/>
      <c r="K232" s="426"/>
      <c r="L232" s="426"/>
      <c r="M232" s="426"/>
      <c r="N232" s="426"/>
      <c r="O232" s="426"/>
    </row>
    <row r="233" spans="1:15" s="224" customFormat="1" x14ac:dyDescent="0.3">
      <c r="A233" s="223"/>
      <c r="B233" s="223"/>
      <c r="C233" s="223"/>
      <c r="D233" s="223"/>
      <c r="E233" s="223"/>
      <c r="F233" s="223"/>
      <c r="G233" s="223"/>
      <c r="H233" s="33"/>
      <c r="I233" s="426"/>
      <c r="J233" s="426"/>
      <c r="K233" s="426"/>
      <c r="L233" s="426"/>
      <c r="M233" s="426"/>
      <c r="N233" s="426"/>
      <c r="O233" s="426"/>
    </row>
    <row r="234" spans="1:15" s="224" customFormat="1" x14ac:dyDescent="0.3">
      <c r="A234" s="223"/>
      <c r="B234" s="223"/>
      <c r="C234" s="223"/>
      <c r="D234" s="223"/>
      <c r="E234" s="223"/>
      <c r="F234" s="223"/>
      <c r="G234" s="223"/>
      <c r="H234" s="33"/>
      <c r="I234" s="426"/>
      <c r="J234" s="426"/>
      <c r="K234" s="426"/>
      <c r="L234" s="426"/>
      <c r="M234" s="426"/>
      <c r="N234" s="426"/>
      <c r="O234" s="426"/>
    </row>
    <row r="235" spans="1:15" s="224" customFormat="1" x14ac:dyDescent="0.3">
      <c r="A235" s="223"/>
      <c r="B235" s="223"/>
      <c r="C235" s="223"/>
      <c r="D235" s="223"/>
      <c r="E235" s="223"/>
      <c r="F235" s="223"/>
      <c r="G235" s="223"/>
      <c r="H235" s="33"/>
      <c r="I235" s="426"/>
      <c r="J235" s="426"/>
      <c r="K235" s="426"/>
      <c r="L235" s="426"/>
      <c r="M235" s="426"/>
      <c r="N235" s="426"/>
      <c r="O235" s="426"/>
    </row>
    <row r="236" spans="1:15" s="224" customFormat="1" x14ac:dyDescent="0.3">
      <c r="A236" s="223"/>
      <c r="B236" s="223"/>
      <c r="C236" s="223"/>
      <c r="D236" s="223"/>
      <c r="E236" s="223"/>
      <c r="F236" s="223"/>
      <c r="G236" s="223"/>
      <c r="H236" s="33"/>
      <c r="I236" s="426"/>
      <c r="J236" s="426"/>
      <c r="K236" s="426"/>
      <c r="L236" s="426"/>
      <c r="M236" s="426"/>
      <c r="N236" s="426"/>
      <c r="O236" s="426"/>
    </row>
    <row r="237" spans="1:15" s="224" customFormat="1" x14ac:dyDescent="0.3">
      <c r="A237" s="223"/>
      <c r="B237" s="223"/>
      <c r="C237" s="223"/>
      <c r="D237" s="223"/>
      <c r="E237" s="223"/>
      <c r="F237" s="223"/>
      <c r="G237" s="223"/>
      <c r="H237" s="33"/>
      <c r="I237" s="426"/>
      <c r="J237" s="426"/>
      <c r="K237" s="426"/>
      <c r="L237" s="426"/>
      <c r="M237" s="426"/>
      <c r="N237" s="426"/>
      <c r="O237" s="426"/>
    </row>
    <row r="238" spans="1:15" s="224" customFormat="1" x14ac:dyDescent="0.3">
      <c r="A238" s="223"/>
      <c r="B238" s="223"/>
      <c r="C238" s="223"/>
      <c r="D238" s="223"/>
      <c r="E238" s="223"/>
      <c r="F238" s="223"/>
      <c r="G238" s="223"/>
      <c r="H238" s="33"/>
      <c r="I238" s="426"/>
      <c r="J238" s="426"/>
      <c r="K238" s="426"/>
      <c r="L238" s="426"/>
      <c r="M238" s="426"/>
      <c r="N238" s="426"/>
      <c r="O238" s="426"/>
    </row>
    <row r="239" spans="1:15" s="224" customFormat="1" x14ac:dyDescent="0.3">
      <c r="A239" s="223"/>
      <c r="B239" s="223"/>
      <c r="C239" s="223"/>
      <c r="D239" s="223"/>
      <c r="E239" s="223"/>
      <c r="F239" s="223"/>
      <c r="G239" s="223"/>
      <c r="H239" s="33"/>
      <c r="I239" s="426"/>
      <c r="J239" s="426"/>
      <c r="K239" s="426"/>
      <c r="L239" s="426"/>
      <c r="M239" s="426"/>
      <c r="N239" s="426"/>
      <c r="O239" s="426"/>
    </row>
    <row r="240" spans="1:15" s="224" customFormat="1" x14ac:dyDescent="0.3">
      <c r="A240" s="223"/>
      <c r="B240" s="223"/>
      <c r="C240" s="223"/>
      <c r="D240" s="223"/>
      <c r="E240" s="223"/>
      <c r="F240" s="223"/>
      <c r="G240" s="223"/>
      <c r="H240" s="33"/>
      <c r="I240" s="426"/>
      <c r="J240" s="426"/>
      <c r="K240" s="426"/>
      <c r="L240" s="426"/>
      <c r="M240" s="426"/>
      <c r="N240" s="426"/>
      <c r="O240" s="426"/>
    </row>
    <row r="241" spans="1:15" s="224" customFormat="1" x14ac:dyDescent="0.3">
      <c r="A241" s="223"/>
      <c r="B241" s="223"/>
      <c r="C241" s="223"/>
      <c r="D241" s="223"/>
      <c r="E241" s="223"/>
      <c r="F241" s="223"/>
      <c r="G241" s="223"/>
      <c r="H241" s="33"/>
      <c r="I241" s="426"/>
      <c r="J241" s="426"/>
      <c r="K241" s="426"/>
      <c r="L241" s="426"/>
      <c r="M241" s="426"/>
      <c r="N241" s="426"/>
      <c r="O241" s="426"/>
    </row>
    <row r="242" spans="1:15" s="224" customFormat="1" x14ac:dyDescent="0.3">
      <c r="A242" s="223"/>
      <c r="B242" s="223"/>
      <c r="C242" s="223"/>
      <c r="D242" s="223"/>
      <c r="E242" s="223"/>
      <c r="F242" s="223"/>
      <c r="G242" s="223"/>
      <c r="H242" s="33"/>
      <c r="I242" s="426"/>
      <c r="J242" s="426"/>
      <c r="K242" s="426"/>
      <c r="L242" s="426"/>
      <c r="M242" s="426"/>
      <c r="N242" s="426"/>
      <c r="O242" s="426"/>
    </row>
    <row r="243" spans="1:15" s="224" customFormat="1" x14ac:dyDescent="0.3">
      <c r="A243" s="223"/>
      <c r="B243" s="223"/>
      <c r="C243" s="223"/>
      <c r="D243" s="223"/>
      <c r="E243" s="223"/>
      <c r="F243" s="223"/>
      <c r="G243" s="223"/>
      <c r="H243" s="33"/>
      <c r="I243" s="426"/>
      <c r="J243" s="426"/>
      <c r="K243" s="426"/>
      <c r="L243" s="426"/>
      <c r="M243" s="426"/>
      <c r="N243" s="426"/>
      <c r="O243" s="426"/>
    </row>
    <row r="244" spans="1:15" s="224" customFormat="1" x14ac:dyDescent="0.3">
      <c r="A244" s="223"/>
      <c r="B244" s="223"/>
      <c r="C244" s="223"/>
      <c r="D244" s="223"/>
      <c r="E244" s="223"/>
      <c r="F244" s="223"/>
      <c r="G244" s="223"/>
      <c r="H244" s="33"/>
      <c r="I244" s="426"/>
      <c r="J244" s="426"/>
      <c r="K244" s="426"/>
      <c r="L244" s="426"/>
      <c r="M244" s="426"/>
      <c r="N244" s="426"/>
      <c r="O244" s="426"/>
    </row>
    <row r="245" spans="1:15" s="224" customFormat="1" x14ac:dyDescent="0.3">
      <c r="A245" s="223"/>
      <c r="B245" s="223"/>
      <c r="C245" s="223"/>
      <c r="D245" s="223"/>
      <c r="E245" s="223"/>
      <c r="F245" s="223"/>
      <c r="G245" s="223"/>
      <c r="H245" s="33"/>
      <c r="I245" s="426"/>
      <c r="J245" s="426"/>
      <c r="K245" s="426"/>
      <c r="L245" s="426"/>
      <c r="M245" s="426"/>
      <c r="N245" s="426"/>
      <c r="O245" s="426"/>
    </row>
    <row r="246" spans="1:15" s="224" customFormat="1" x14ac:dyDescent="0.3">
      <c r="A246" s="223"/>
      <c r="B246" s="223"/>
      <c r="C246" s="223"/>
      <c r="D246" s="223"/>
      <c r="E246" s="223"/>
      <c r="F246" s="223"/>
      <c r="G246" s="223"/>
      <c r="H246" s="33"/>
      <c r="I246" s="426"/>
      <c r="J246" s="426"/>
      <c r="K246" s="426"/>
      <c r="L246" s="426"/>
      <c r="M246" s="426"/>
      <c r="N246" s="426"/>
      <c r="O246" s="426"/>
    </row>
    <row r="247" spans="1:15" s="224" customFormat="1" x14ac:dyDescent="0.3">
      <c r="A247" s="223"/>
      <c r="B247" s="223"/>
      <c r="C247" s="223"/>
      <c r="D247" s="223"/>
      <c r="E247" s="223"/>
      <c r="F247" s="223"/>
      <c r="G247" s="223"/>
      <c r="H247" s="33"/>
      <c r="I247" s="426"/>
      <c r="J247" s="426"/>
      <c r="K247" s="426"/>
      <c r="L247" s="426"/>
      <c r="M247" s="426"/>
      <c r="N247" s="426"/>
      <c r="O247" s="426"/>
    </row>
    <row r="248" spans="1:15" s="224" customFormat="1" x14ac:dyDescent="0.3">
      <c r="A248" s="223"/>
      <c r="B248" s="223"/>
      <c r="C248" s="223"/>
      <c r="D248" s="223"/>
      <c r="E248" s="223"/>
      <c r="F248" s="223"/>
      <c r="G248" s="223"/>
      <c r="H248" s="33"/>
      <c r="I248" s="426"/>
      <c r="J248" s="426"/>
      <c r="K248" s="426"/>
      <c r="L248" s="426"/>
      <c r="M248" s="426"/>
      <c r="N248" s="426"/>
      <c r="O248" s="426"/>
    </row>
    <row r="249" spans="1:15" s="224" customFormat="1" x14ac:dyDescent="0.3">
      <c r="A249" s="223"/>
      <c r="B249" s="223"/>
      <c r="C249" s="223"/>
      <c r="D249" s="223"/>
      <c r="E249" s="223"/>
      <c r="F249" s="223"/>
      <c r="G249" s="223"/>
      <c r="H249" s="33"/>
      <c r="I249" s="426"/>
      <c r="J249" s="426"/>
      <c r="K249" s="426"/>
      <c r="L249" s="426"/>
      <c r="M249" s="426"/>
      <c r="N249" s="426"/>
      <c r="O249" s="426"/>
    </row>
    <row r="250" spans="1:15" s="224" customFormat="1" x14ac:dyDescent="0.3">
      <c r="A250" s="223"/>
      <c r="B250" s="223"/>
      <c r="C250" s="223"/>
      <c r="D250" s="223"/>
      <c r="E250" s="223"/>
      <c r="F250" s="223"/>
      <c r="G250" s="223"/>
      <c r="H250" s="33"/>
      <c r="I250" s="426"/>
      <c r="J250" s="426"/>
      <c r="K250" s="426"/>
      <c r="L250" s="426"/>
      <c r="M250" s="426"/>
      <c r="N250" s="426"/>
      <c r="O250" s="426"/>
    </row>
    <row r="251" spans="1:15" s="224" customFormat="1" x14ac:dyDescent="0.3">
      <c r="A251" s="223"/>
      <c r="B251" s="223"/>
      <c r="C251" s="223"/>
      <c r="D251" s="223"/>
      <c r="E251" s="223"/>
      <c r="F251" s="223"/>
      <c r="G251" s="223"/>
      <c r="H251" s="33"/>
      <c r="I251" s="426"/>
      <c r="J251" s="426"/>
      <c r="K251" s="426"/>
      <c r="L251" s="426"/>
      <c r="M251" s="426"/>
      <c r="N251" s="426"/>
      <c r="O251" s="426"/>
    </row>
    <row r="252" spans="1:15" s="224" customFormat="1" x14ac:dyDescent="0.3">
      <c r="A252" s="223"/>
      <c r="B252" s="223"/>
      <c r="C252" s="223"/>
      <c r="D252" s="223"/>
      <c r="E252" s="223"/>
      <c r="F252" s="223"/>
      <c r="G252" s="223"/>
      <c r="H252" s="33"/>
      <c r="I252" s="426"/>
      <c r="J252" s="426"/>
      <c r="K252" s="426"/>
      <c r="L252" s="426"/>
      <c r="M252" s="426"/>
      <c r="N252" s="426"/>
      <c r="O252" s="426"/>
    </row>
    <row r="253" spans="1:15" s="224" customFormat="1" x14ac:dyDescent="0.3">
      <c r="A253" s="223"/>
      <c r="B253" s="223"/>
      <c r="C253" s="223"/>
      <c r="D253" s="223"/>
      <c r="E253" s="223"/>
      <c r="F253" s="223"/>
      <c r="G253" s="223"/>
      <c r="H253" s="33"/>
      <c r="I253" s="426"/>
      <c r="J253" s="426"/>
      <c r="K253" s="426"/>
      <c r="L253" s="426"/>
      <c r="M253" s="426"/>
      <c r="N253" s="426"/>
      <c r="O253" s="426"/>
    </row>
    <row r="254" spans="1:15" s="224" customFormat="1" x14ac:dyDescent="0.3">
      <c r="A254" s="223"/>
      <c r="B254" s="223"/>
      <c r="C254" s="223"/>
      <c r="D254" s="223"/>
      <c r="E254" s="223"/>
      <c r="F254" s="223"/>
      <c r="G254" s="223"/>
      <c r="H254" s="33"/>
      <c r="I254" s="426"/>
      <c r="J254" s="426"/>
      <c r="K254" s="426"/>
      <c r="L254" s="426"/>
      <c r="M254" s="426"/>
      <c r="N254" s="426"/>
      <c r="O254" s="426"/>
    </row>
    <row r="255" spans="1:15" s="224" customFormat="1" x14ac:dyDescent="0.3">
      <c r="A255" s="223"/>
      <c r="B255" s="223"/>
      <c r="C255" s="223"/>
      <c r="D255" s="223"/>
      <c r="E255" s="223"/>
      <c r="F255" s="223"/>
      <c r="G255" s="223"/>
      <c r="H255" s="33"/>
      <c r="I255" s="426"/>
      <c r="J255" s="426"/>
      <c r="K255" s="426"/>
      <c r="L255" s="426"/>
      <c r="M255" s="426"/>
      <c r="N255" s="426"/>
      <c r="O255" s="426"/>
    </row>
    <row r="256" spans="1:15" s="224" customFormat="1" x14ac:dyDescent="0.3">
      <c r="A256" s="223"/>
      <c r="B256" s="223"/>
      <c r="C256" s="223"/>
      <c r="D256" s="223"/>
      <c r="E256" s="223"/>
      <c r="F256" s="223"/>
      <c r="G256" s="223"/>
      <c r="H256" s="33"/>
      <c r="I256" s="426"/>
      <c r="J256" s="426"/>
      <c r="K256" s="426"/>
      <c r="L256" s="426"/>
      <c r="M256" s="426"/>
      <c r="N256" s="426"/>
      <c r="O256" s="426"/>
    </row>
    <row r="257" spans="1:15" s="224" customFormat="1" x14ac:dyDescent="0.3">
      <c r="A257" s="223"/>
      <c r="B257" s="223"/>
      <c r="C257" s="223"/>
      <c r="D257" s="223"/>
      <c r="E257" s="223"/>
      <c r="F257" s="223"/>
      <c r="G257" s="223"/>
      <c r="H257" s="33"/>
      <c r="I257" s="426"/>
      <c r="J257" s="426"/>
      <c r="K257" s="426"/>
      <c r="L257" s="426"/>
      <c r="M257" s="426"/>
      <c r="N257" s="426"/>
      <c r="O257" s="426"/>
    </row>
    <row r="258" spans="1:15" s="224" customFormat="1" x14ac:dyDescent="0.3">
      <c r="A258" s="223"/>
      <c r="B258" s="223"/>
      <c r="C258" s="223"/>
      <c r="D258" s="223"/>
      <c r="E258" s="223"/>
      <c r="F258" s="223"/>
      <c r="G258" s="223"/>
      <c r="H258" s="33"/>
      <c r="I258" s="426"/>
      <c r="J258" s="426"/>
      <c r="K258" s="426"/>
      <c r="L258" s="426"/>
      <c r="M258" s="426"/>
      <c r="N258" s="426"/>
      <c r="O258" s="426"/>
    </row>
    <row r="259" spans="1:15" s="224" customFormat="1" x14ac:dyDescent="0.3">
      <c r="A259" s="223"/>
      <c r="B259" s="223"/>
      <c r="C259" s="223"/>
      <c r="D259" s="223"/>
      <c r="E259" s="223"/>
      <c r="F259" s="223"/>
      <c r="G259" s="223"/>
      <c r="H259" s="33"/>
      <c r="I259" s="426"/>
      <c r="J259" s="426"/>
      <c r="K259" s="426"/>
      <c r="L259" s="426"/>
      <c r="M259" s="426"/>
      <c r="N259" s="426"/>
      <c r="O259" s="426"/>
    </row>
    <row r="260" spans="1:15" s="224" customFormat="1" x14ac:dyDescent="0.3">
      <c r="A260" s="223"/>
      <c r="B260" s="223"/>
      <c r="C260" s="223"/>
      <c r="D260" s="223"/>
      <c r="E260" s="223"/>
      <c r="F260" s="223"/>
      <c r="G260" s="223"/>
      <c r="H260" s="33"/>
      <c r="I260" s="426"/>
      <c r="J260" s="426"/>
      <c r="K260" s="426"/>
      <c r="L260" s="426"/>
      <c r="M260" s="426"/>
      <c r="N260" s="426"/>
      <c r="O260" s="426"/>
    </row>
    <row r="261" spans="1:15" s="224" customFormat="1" x14ac:dyDescent="0.3">
      <c r="A261" s="223"/>
      <c r="B261" s="223"/>
      <c r="C261" s="223"/>
      <c r="D261" s="223"/>
      <c r="E261" s="223"/>
      <c r="F261" s="223"/>
      <c r="G261" s="223"/>
      <c r="H261" s="33"/>
      <c r="I261" s="426"/>
      <c r="J261" s="426"/>
      <c r="K261" s="426"/>
      <c r="L261" s="426"/>
      <c r="M261" s="426"/>
      <c r="N261" s="426"/>
      <c r="O261" s="426"/>
    </row>
    <row r="262" spans="1:15" s="224" customFormat="1" x14ac:dyDescent="0.3">
      <c r="A262" s="223"/>
      <c r="B262" s="223"/>
      <c r="C262" s="223"/>
      <c r="D262" s="223"/>
      <c r="E262" s="223"/>
      <c r="F262" s="223"/>
      <c r="G262" s="223"/>
      <c r="H262" s="33"/>
      <c r="I262" s="426"/>
      <c r="J262" s="426"/>
      <c r="K262" s="426"/>
      <c r="L262" s="426"/>
      <c r="M262" s="426"/>
      <c r="N262" s="426"/>
      <c r="O262" s="426"/>
    </row>
    <row r="263" spans="1:15" s="224" customFormat="1" x14ac:dyDescent="0.3">
      <c r="A263" s="223"/>
      <c r="B263" s="223"/>
      <c r="C263" s="223"/>
      <c r="D263" s="223"/>
      <c r="E263" s="223"/>
      <c r="F263" s="223"/>
      <c r="G263" s="223"/>
      <c r="H263" s="33"/>
      <c r="I263" s="426"/>
      <c r="J263" s="426"/>
      <c r="K263" s="426"/>
      <c r="L263" s="426"/>
      <c r="M263" s="426"/>
      <c r="N263" s="426"/>
      <c r="O263" s="426"/>
    </row>
    <row r="264" spans="1:15" s="224" customFormat="1" x14ac:dyDescent="0.3">
      <c r="A264" s="223"/>
      <c r="B264" s="223"/>
      <c r="C264" s="223"/>
      <c r="D264" s="223"/>
      <c r="E264" s="223"/>
      <c r="F264" s="223"/>
      <c r="G264" s="223"/>
      <c r="H264" s="33"/>
      <c r="I264" s="426"/>
      <c r="J264" s="426"/>
      <c r="K264" s="426"/>
      <c r="L264" s="426"/>
      <c r="M264" s="426"/>
      <c r="N264" s="426"/>
      <c r="O264" s="426"/>
    </row>
    <row r="265" spans="1:15" s="224" customFormat="1" x14ac:dyDescent="0.3">
      <c r="A265" s="223"/>
      <c r="B265" s="223"/>
      <c r="C265" s="223"/>
      <c r="D265" s="223"/>
      <c r="E265" s="223"/>
      <c r="F265" s="223"/>
      <c r="G265" s="223"/>
      <c r="H265" s="33"/>
      <c r="I265" s="426"/>
      <c r="J265" s="426"/>
      <c r="K265" s="426"/>
      <c r="L265" s="426"/>
      <c r="M265" s="426"/>
      <c r="N265" s="426"/>
      <c r="O265" s="426"/>
    </row>
    <row r="266" spans="1:15" s="224" customFormat="1" x14ac:dyDescent="0.3">
      <c r="A266" s="223"/>
      <c r="B266" s="223"/>
      <c r="C266" s="223"/>
      <c r="D266" s="223"/>
      <c r="E266" s="223"/>
      <c r="F266" s="223"/>
      <c r="G266" s="223"/>
      <c r="H266" s="33"/>
      <c r="I266" s="426"/>
      <c r="J266" s="426"/>
      <c r="K266" s="426"/>
      <c r="L266" s="426"/>
      <c r="M266" s="426"/>
      <c r="N266" s="426"/>
      <c r="O266" s="426"/>
    </row>
    <row r="267" spans="1:15" s="224" customFormat="1" x14ac:dyDescent="0.3">
      <c r="A267" s="223"/>
      <c r="B267" s="223"/>
      <c r="C267" s="223"/>
      <c r="D267" s="223"/>
      <c r="E267" s="223"/>
      <c r="F267" s="223"/>
      <c r="G267" s="223"/>
      <c r="H267" s="33"/>
      <c r="I267" s="426"/>
      <c r="J267" s="426"/>
      <c r="K267" s="426"/>
      <c r="L267" s="426"/>
      <c r="M267" s="426"/>
      <c r="N267" s="426"/>
      <c r="O267" s="426"/>
    </row>
    <row r="268" spans="1:15" s="224" customFormat="1" x14ac:dyDescent="0.3">
      <c r="A268" s="223"/>
      <c r="B268" s="223"/>
      <c r="C268" s="223"/>
      <c r="D268" s="223"/>
      <c r="E268" s="223"/>
      <c r="F268" s="223"/>
      <c r="G268" s="223"/>
      <c r="H268" s="33"/>
      <c r="I268" s="426"/>
      <c r="J268" s="426"/>
      <c r="K268" s="426"/>
      <c r="L268" s="426"/>
      <c r="M268" s="426"/>
      <c r="N268" s="426"/>
      <c r="O268" s="426"/>
    </row>
    <row r="269" spans="1:15" s="224" customFormat="1" x14ac:dyDescent="0.3">
      <c r="A269" s="223"/>
      <c r="B269" s="223"/>
      <c r="C269" s="223"/>
      <c r="D269" s="223"/>
      <c r="E269" s="223"/>
      <c r="F269" s="223"/>
      <c r="G269" s="223"/>
      <c r="H269" s="33"/>
      <c r="I269" s="426"/>
      <c r="J269" s="426"/>
      <c r="K269" s="426"/>
      <c r="L269" s="426"/>
      <c r="M269" s="426"/>
      <c r="N269" s="426"/>
      <c r="O269" s="426"/>
    </row>
    <row r="270" spans="1:15" s="224" customFormat="1" x14ac:dyDescent="0.3">
      <c r="A270" s="223"/>
      <c r="B270" s="223"/>
      <c r="C270" s="223"/>
      <c r="D270" s="223"/>
      <c r="E270" s="223"/>
      <c r="F270" s="223"/>
      <c r="G270" s="223"/>
      <c r="H270" s="33"/>
      <c r="I270" s="426"/>
      <c r="J270" s="426"/>
      <c r="K270" s="426"/>
      <c r="L270" s="426"/>
      <c r="M270" s="426"/>
      <c r="N270" s="426"/>
      <c r="O270" s="426"/>
    </row>
    <row r="271" spans="1:15" s="224" customFormat="1" x14ac:dyDescent="0.3">
      <c r="A271" s="223"/>
      <c r="B271" s="223"/>
      <c r="C271" s="223"/>
      <c r="D271" s="223"/>
      <c r="E271" s="223"/>
      <c r="F271" s="223"/>
      <c r="G271" s="223"/>
      <c r="H271" s="33"/>
      <c r="I271" s="426"/>
      <c r="J271" s="426"/>
      <c r="K271" s="426"/>
      <c r="L271" s="426"/>
      <c r="M271" s="426"/>
      <c r="N271" s="426"/>
      <c r="O271" s="426"/>
    </row>
    <row r="272" spans="1:15" s="224" customFormat="1" x14ac:dyDescent="0.3">
      <c r="A272" s="223"/>
      <c r="B272" s="223"/>
      <c r="C272" s="223"/>
      <c r="D272" s="223"/>
      <c r="E272" s="223"/>
      <c r="F272" s="223"/>
      <c r="G272" s="223"/>
      <c r="H272" s="33"/>
      <c r="I272" s="426"/>
      <c r="J272" s="426"/>
      <c r="K272" s="426"/>
      <c r="L272" s="426"/>
      <c r="M272" s="426"/>
      <c r="N272" s="426"/>
      <c r="O272" s="426"/>
    </row>
    <row r="273" spans="1:15" s="224" customFormat="1" x14ac:dyDescent="0.3">
      <c r="A273" s="223"/>
      <c r="B273" s="223"/>
      <c r="C273" s="223"/>
      <c r="D273" s="223"/>
      <c r="E273" s="223"/>
      <c r="F273" s="223"/>
      <c r="G273" s="223"/>
      <c r="H273" s="33"/>
      <c r="I273" s="426"/>
      <c r="J273" s="426"/>
      <c r="K273" s="426"/>
      <c r="L273" s="426"/>
      <c r="M273" s="426"/>
      <c r="N273" s="426"/>
      <c r="O273" s="426"/>
    </row>
    <row r="274" spans="1:15" s="224" customFormat="1" x14ac:dyDescent="0.3">
      <c r="A274" s="223"/>
      <c r="B274" s="223"/>
      <c r="C274" s="223"/>
      <c r="D274" s="223"/>
      <c r="E274" s="223"/>
      <c r="F274" s="223"/>
      <c r="G274" s="223"/>
      <c r="H274" s="33"/>
      <c r="I274" s="426"/>
      <c r="J274" s="426"/>
      <c r="K274" s="426"/>
      <c r="L274" s="426"/>
      <c r="M274" s="426"/>
      <c r="N274" s="426"/>
      <c r="O274" s="426"/>
    </row>
    <row r="275" spans="1:15" s="224" customFormat="1" x14ac:dyDescent="0.3">
      <c r="A275" s="223"/>
      <c r="B275" s="223"/>
      <c r="C275" s="223"/>
      <c r="D275" s="223"/>
      <c r="E275" s="223"/>
      <c r="F275" s="223"/>
      <c r="G275" s="223"/>
      <c r="H275" s="33"/>
      <c r="I275" s="426"/>
      <c r="J275" s="426"/>
      <c r="K275" s="426"/>
      <c r="L275" s="426"/>
      <c r="M275" s="426"/>
      <c r="N275" s="426"/>
      <c r="O275" s="426"/>
    </row>
    <row r="276" spans="1:15" s="224" customFormat="1" x14ac:dyDescent="0.3">
      <c r="A276" s="223"/>
      <c r="B276" s="223"/>
      <c r="C276" s="223"/>
      <c r="D276" s="223"/>
      <c r="E276" s="223"/>
      <c r="F276" s="223"/>
      <c r="G276" s="223"/>
      <c r="H276" s="33"/>
      <c r="I276" s="426"/>
      <c r="J276" s="426"/>
      <c r="K276" s="426"/>
      <c r="L276" s="426"/>
      <c r="M276" s="426"/>
      <c r="N276" s="426"/>
      <c r="O276" s="426"/>
    </row>
    <row r="277" spans="1:15" s="224" customFormat="1" x14ac:dyDescent="0.3">
      <c r="A277" s="223"/>
      <c r="B277" s="223"/>
      <c r="C277" s="223"/>
      <c r="D277" s="223"/>
      <c r="E277" s="223"/>
      <c r="F277" s="223"/>
      <c r="G277" s="223"/>
      <c r="H277" s="33"/>
      <c r="I277" s="426"/>
      <c r="J277" s="426"/>
      <c r="K277" s="426"/>
      <c r="L277" s="426"/>
      <c r="M277" s="426"/>
      <c r="N277" s="426"/>
      <c r="O277" s="426"/>
    </row>
    <row r="278" spans="1:15" s="224" customFormat="1" x14ac:dyDescent="0.3">
      <c r="A278" s="223"/>
      <c r="B278" s="223"/>
      <c r="C278" s="223"/>
      <c r="D278" s="223"/>
      <c r="E278" s="223"/>
      <c r="F278" s="223"/>
      <c r="G278" s="223"/>
      <c r="H278" s="33"/>
      <c r="I278" s="426"/>
      <c r="J278" s="426"/>
      <c r="K278" s="426"/>
      <c r="L278" s="426"/>
      <c r="M278" s="426"/>
      <c r="N278" s="426"/>
      <c r="O278" s="426"/>
    </row>
    <row r="279" spans="1:15" s="224" customFormat="1" x14ac:dyDescent="0.3">
      <c r="A279" s="223"/>
      <c r="B279" s="223"/>
      <c r="C279" s="223"/>
      <c r="D279" s="223"/>
      <c r="E279" s="223"/>
      <c r="F279" s="223"/>
      <c r="G279" s="223"/>
      <c r="H279" s="33"/>
      <c r="I279" s="426"/>
      <c r="J279" s="426"/>
      <c r="K279" s="426"/>
      <c r="L279" s="426"/>
      <c r="M279" s="426"/>
      <c r="N279" s="426"/>
      <c r="O279" s="426"/>
    </row>
    <row r="280" spans="1:15" s="224" customFormat="1" x14ac:dyDescent="0.3">
      <c r="A280" s="223"/>
      <c r="B280" s="223"/>
      <c r="C280" s="223"/>
      <c r="D280" s="223"/>
      <c r="E280" s="223"/>
      <c r="F280" s="223"/>
      <c r="G280" s="223"/>
      <c r="H280" s="33"/>
      <c r="I280" s="426"/>
      <c r="J280" s="426"/>
      <c r="K280" s="426"/>
      <c r="L280" s="426"/>
      <c r="M280" s="426"/>
      <c r="N280" s="426"/>
      <c r="O280" s="426"/>
    </row>
    <row r="281" spans="1:15" s="224" customFormat="1" x14ac:dyDescent="0.3">
      <c r="A281" s="223"/>
      <c r="B281" s="223"/>
      <c r="C281" s="223"/>
      <c r="D281" s="223"/>
      <c r="E281" s="223"/>
      <c r="F281" s="223"/>
      <c r="G281" s="223"/>
      <c r="H281" s="33"/>
      <c r="I281" s="426"/>
      <c r="J281" s="426"/>
      <c r="K281" s="426"/>
      <c r="L281" s="426"/>
      <c r="M281" s="426"/>
      <c r="N281" s="426"/>
      <c r="O281" s="426"/>
    </row>
    <row r="282" spans="1:15" s="224" customFormat="1" x14ac:dyDescent="0.3">
      <c r="A282" s="223"/>
      <c r="B282" s="223"/>
      <c r="C282" s="223"/>
      <c r="D282" s="223"/>
      <c r="E282" s="223"/>
      <c r="F282" s="223"/>
      <c r="G282" s="223"/>
      <c r="H282" s="33"/>
      <c r="I282" s="426"/>
      <c r="J282" s="426"/>
      <c r="K282" s="426"/>
      <c r="L282" s="426"/>
      <c r="M282" s="426"/>
      <c r="N282" s="426"/>
      <c r="O282" s="426"/>
    </row>
    <row r="283" spans="1:15" s="224" customFormat="1" x14ac:dyDescent="0.3">
      <c r="A283" s="223"/>
      <c r="B283" s="223"/>
      <c r="C283" s="223"/>
      <c r="D283" s="223"/>
      <c r="E283" s="223"/>
      <c r="F283" s="223"/>
      <c r="G283" s="223"/>
      <c r="H283" s="33"/>
      <c r="I283" s="426"/>
      <c r="J283" s="426"/>
      <c r="K283" s="426"/>
      <c r="L283" s="426"/>
      <c r="M283" s="426"/>
      <c r="N283" s="426"/>
      <c r="O283" s="426"/>
    </row>
    <row r="284" spans="1:15" s="224" customFormat="1" x14ac:dyDescent="0.3">
      <c r="A284" s="223"/>
      <c r="B284" s="223"/>
      <c r="C284" s="223"/>
      <c r="D284" s="223"/>
      <c r="E284" s="223"/>
      <c r="F284" s="223"/>
      <c r="G284" s="223"/>
      <c r="H284" s="33"/>
      <c r="I284" s="426"/>
      <c r="J284" s="426"/>
      <c r="K284" s="426"/>
      <c r="L284" s="426"/>
      <c r="M284" s="426"/>
      <c r="N284" s="426"/>
      <c r="O284" s="426"/>
    </row>
    <row r="285" spans="1:15" s="224" customFormat="1" x14ac:dyDescent="0.3">
      <c r="A285" s="223"/>
      <c r="B285" s="223"/>
      <c r="C285" s="223"/>
      <c r="D285" s="223"/>
      <c r="E285" s="223"/>
      <c r="F285" s="223"/>
      <c r="G285" s="223"/>
      <c r="H285" s="33"/>
      <c r="I285" s="426"/>
      <c r="J285" s="426"/>
      <c r="K285" s="426"/>
      <c r="L285" s="426"/>
      <c r="M285" s="426"/>
      <c r="N285" s="426"/>
      <c r="O285" s="426"/>
    </row>
    <row r="286" spans="1:15" s="224" customFormat="1" x14ac:dyDescent="0.3">
      <c r="A286" s="223"/>
      <c r="B286" s="223"/>
      <c r="C286" s="223"/>
      <c r="D286" s="223"/>
      <c r="E286" s="223"/>
      <c r="F286" s="223"/>
      <c r="G286" s="223"/>
      <c r="H286" s="33"/>
      <c r="I286" s="426"/>
      <c r="J286" s="426"/>
      <c r="K286" s="426"/>
      <c r="L286" s="426"/>
      <c r="M286" s="426"/>
      <c r="N286" s="426"/>
      <c r="O286" s="426"/>
    </row>
    <row r="287" spans="1:15" s="224" customFormat="1" x14ac:dyDescent="0.3">
      <c r="A287" s="223"/>
      <c r="B287" s="223"/>
      <c r="C287" s="223"/>
      <c r="D287" s="223"/>
      <c r="E287" s="223"/>
      <c r="F287" s="223"/>
      <c r="G287" s="223"/>
      <c r="H287" s="33"/>
      <c r="I287" s="426"/>
      <c r="J287" s="426"/>
      <c r="K287" s="426"/>
      <c r="L287" s="426"/>
      <c r="M287" s="426"/>
      <c r="N287" s="426"/>
      <c r="O287" s="426"/>
    </row>
    <row r="288" spans="1:15" s="224" customFormat="1" x14ac:dyDescent="0.3">
      <c r="A288" s="223"/>
      <c r="B288" s="223"/>
      <c r="C288" s="223"/>
      <c r="D288" s="223"/>
      <c r="E288" s="223"/>
      <c r="F288" s="223"/>
      <c r="G288" s="223"/>
      <c r="H288" s="33"/>
      <c r="I288" s="426"/>
      <c r="J288" s="426"/>
      <c r="K288" s="426"/>
      <c r="L288" s="426"/>
      <c r="M288" s="426"/>
      <c r="N288" s="426"/>
      <c r="O288" s="426"/>
    </row>
    <row r="289" spans="1:15" s="224" customFormat="1" x14ac:dyDescent="0.3">
      <c r="A289" s="223"/>
      <c r="B289" s="223"/>
      <c r="C289" s="223"/>
      <c r="D289" s="223"/>
      <c r="E289" s="223"/>
      <c r="F289" s="223"/>
      <c r="G289" s="223"/>
      <c r="H289" s="33"/>
      <c r="I289" s="426"/>
      <c r="J289" s="426"/>
      <c r="K289" s="426"/>
      <c r="L289" s="426"/>
      <c r="M289" s="426"/>
      <c r="N289" s="426"/>
      <c r="O289" s="426"/>
    </row>
    <row r="290" spans="1:15" s="224" customFormat="1" x14ac:dyDescent="0.3">
      <c r="A290" s="223"/>
      <c r="B290" s="223"/>
      <c r="C290" s="223"/>
      <c r="D290" s="223"/>
      <c r="E290" s="223"/>
      <c r="F290" s="223"/>
      <c r="G290" s="223"/>
      <c r="H290" s="33"/>
      <c r="I290" s="426"/>
      <c r="J290" s="426"/>
      <c r="K290" s="426"/>
      <c r="L290" s="426"/>
      <c r="M290" s="426"/>
      <c r="N290" s="426"/>
      <c r="O290" s="426"/>
    </row>
    <row r="291" spans="1:15" s="224" customFormat="1" x14ac:dyDescent="0.3">
      <c r="A291" s="223"/>
      <c r="B291" s="223"/>
      <c r="C291" s="223"/>
      <c r="D291" s="223"/>
      <c r="E291" s="223"/>
      <c r="F291" s="223"/>
      <c r="G291" s="223"/>
      <c r="H291" s="33"/>
      <c r="I291" s="426"/>
      <c r="J291" s="426"/>
      <c r="K291" s="426"/>
      <c r="L291" s="426"/>
      <c r="M291" s="426"/>
      <c r="N291" s="426"/>
      <c r="O291" s="426"/>
    </row>
    <row r="292" spans="1:15" s="224" customFormat="1" x14ac:dyDescent="0.3">
      <c r="A292" s="223"/>
      <c r="B292" s="223"/>
      <c r="C292" s="223"/>
      <c r="D292" s="223"/>
      <c r="E292" s="223"/>
      <c r="F292" s="223"/>
      <c r="G292" s="223"/>
      <c r="H292" s="33"/>
      <c r="I292" s="426"/>
      <c r="J292" s="426"/>
      <c r="K292" s="426"/>
      <c r="L292" s="426"/>
      <c r="M292" s="426"/>
      <c r="N292" s="426"/>
      <c r="O292" s="426"/>
    </row>
    <row r="293" spans="1:15" s="224" customFormat="1" x14ac:dyDescent="0.3">
      <c r="A293" s="223"/>
      <c r="B293" s="223"/>
      <c r="C293" s="223"/>
      <c r="D293" s="223"/>
      <c r="E293" s="223"/>
      <c r="F293" s="223"/>
      <c r="G293" s="223"/>
      <c r="H293" s="33"/>
      <c r="I293" s="426"/>
      <c r="J293" s="426"/>
      <c r="K293" s="426"/>
      <c r="L293" s="426"/>
      <c r="M293" s="426"/>
      <c r="N293" s="426"/>
      <c r="O293" s="426"/>
    </row>
    <row r="294" spans="1:15" s="224" customFormat="1" x14ac:dyDescent="0.3">
      <c r="A294" s="223"/>
      <c r="B294" s="223"/>
      <c r="C294" s="223"/>
      <c r="D294" s="223"/>
      <c r="E294" s="223"/>
      <c r="F294" s="223"/>
      <c r="G294" s="223"/>
      <c r="H294" s="33"/>
      <c r="I294" s="426"/>
      <c r="J294" s="426"/>
      <c r="K294" s="426"/>
      <c r="L294" s="426"/>
      <c r="M294" s="426"/>
      <c r="N294" s="426"/>
      <c r="O294" s="426"/>
    </row>
    <row r="295" spans="1:15" s="224" customFormat="1" x14ac:dyDescent="0.3">
      <c r="A295" s="223"/>
      <c r="B295" s="223"/>
      <c r="C295" s="223"/>
      <c r="D295" s="223"/>
      <c r="E295" s="223"/>
      <c r="F295" s="223"/>
      <c r="G295" s="223"/>
      <c r="H295" s="33"/>
      <c r="I295" s="426"/>
      <c r="J295" s="426"/>
      <c r="K295" s="426"/>
      <c r="L295" s="426"/>
      <c r="M295" s="426"/>
      <c r="N295" s="426"/>
      <c r="O295" s="426"/>
    </row>
    <row r="296" spans="1:15" s="224" customFormat="1" x14ac:dyDescent="0.3">
      <c r="A296" s="223"/>
      <c r="B296" s="223"/>
      <c r="C296" s="223"/>
      <c r="D296" s="223"/>
      <c r="E296" s="223"/>
      <c r="F296" s="223"/>
      <c r="G296" s="223"/>
      <c r="H296" s="33"/>
      <c r="I296" s="426"/>
      <c r="J296" s="426"/>
      <c r="K296" s="426"/>
      <c r="L296" s="426"/>
      <c r="M296" s="426"/>
      <c r="N296" s="426"/>
      <c r="O296" s="426"/>
    </row>
    <row r="297" spans="1:15" s="224" customFormat="1" x14ac:dyDescent="0.3">
      <c r="A297" s="223"/>
      <c r="B297" s="223"/>
      <c r="C297" s="223"/>
      <c r="D297" s="223"/>
      <c r="E297" s="223"/>
      <c r="F297" s="223"/>
      <c r="G297" s="223"/>
      <c r="H297" s="33"/>
      <c r="I297" s="426"/>
      <c r="J297" s="426"/>
      <c r="K297" s="426"/>
      <c r="L297" s="426"/>
      <c r="M297" s="426"/>
      <c r="N297" s="426"/>
      <c r="O297" s="426"/>
    </row>
    <row r="298" spans="1:15" s="224" customFormat="1" x14ac:dyDescent="0.3">
      <c r="A298" s="223"/>
      <c r="B298" s="223"/>
      <c r="C298" s="223"/>
      <c r="D298" s="223"/>
      <c r="E298" s="223"/>
      <c r="F298" s="223"/>
      <c r="G298" s="223"/>
      <c r="H298" s="33"/>
      <c r="I298" s="426"/>
      <c r="J298" s="426"/>
      <c r="K298" s="426"/>
      <c r="L298" s="426"/>
      <c r="M298" s="426"/>
      <c r="N298" s="426"/>
      <c r="O298" s="426"/>
    </row>
    <row r="299" spans="1:15" s="224" customFormat="1" x14ac:dyDescent="0.3">
      <c r="A299" s="223"/>
      <c r="B299" s="223"/>
      <c r="C299" s="223"/>
      <c r="D299" s="223"/>
      <c r="E299" s="223"/>
      <c r="F299" s="223"/>
      <c r="G299" s="223"/>
      <c r="H299" s="33"/>
      <c r="I299" s="426"/>
      <c r="J299" s="426"/>
      <c r="K299" s="426"/>
      <c r="L299" s="426"/>
      <c r="M299" s="426"/>
      <c r="N299" s="426"/>
      <c r="O299" s="426"/>
    </row>
    <row r="300" spans="1:15" s="224" customFormat="1" x14ac:dyDescent="0.3">
      <c r="A300" s="223"/>
      <c r="B300" s="223"/>
      <c r="C300" s="223"/>
      <c r="D300" s="223"/>
      <c r="E300" s="223"/>
      <c r="F300" s="223"/>
      <c r="G300" s="223"/>
      <c r="H300" s="33"/>
      <c r="I300" s="426"/>
      <c r="J300" s="426"/>
      <c r="K300" s="426"/>
      <c r="L300" s="426"/>
      <c r="M300" s="426"/>
      <c r="N300" s="426"/>
      <c r="O300" s="426"/>
    </row>
    <row r="301" spans="1:15" s="224" customFormat="1" x14ac:dyDescent="0.3">
      <c r="A301" s="223"/>
      <c r="B301" s="223"/>
      <c r="C301" s="223"/>
      <c r="D301" s="223"/>
      <c r="E301" s="223"/>
      <c r="F301" s="223"/>
      <c r="G301" s="223"/>
      <c r="H301" s="33"/>
      <c r="I301" s="426"/>
      <c r="J301" s="426"/>
      <c r="K301" s="426"/>
      <c r="L301" s="426"/>
      <c r="M301" s="426"/>
      <c r="N301" s="426"/>
      <c r="O301" s="426"/>
    </row>
    <row r="302" spans="1:15" s="224" customFormat="1" x14ac:dyDescent="0.3">
      <c r="A302" s="223"/>
      <c r="B302" s="223"/>
      <c r="C302" s="223"/>
      <c r="D302" s="223"/>
      <c r="E302" s="223"/>
      <c r="F302" s="223"/>
      <c r="G302" s="223"/>
      <c r="H302" s="33"/>
      <c r="I302" s="426"/>
      <c r="J302" s="426"/>
      <c r="K302" s="426"/>
      <c r="L302" s="426"/>
      <c r="M302" s="426"/>
      <c r="N302" s="426"/>
      <c r="O302" s="426"/>
    </row>
    <row r="303" spans="1:15" s="224" customFormat="1" x14ac:dyDescent="0.3">
      <c r="A303" s="223"/>
      <c r="B303" s="223"/>
      <c r="C303" s="223"/>
      <c r="D303" s="223"/>
      <c r="E303" s="223"/>
      <c r="F303" s="223"/>
      <c r="G303" s="223"/>
      <c r="H303" s="33"/>
      <c r="I303" s="426"/>
      <c r="J303" s="426"/>
      <c r="K303" s="426"/>
      <c r="L303" s="426"/>
      <c r="M303" s="426"/>
      <c r="N303" s="426"/>
      <c r="O303" s="426"/>
    </row>
    <row r="304" spans="1:15" s="224" customFormat="1" x14ac:dyDescent="0.3">
      <c r="A304" s="223"/>
      <c r="B304" s="223"/>
      <c r="C304" s="223"/>
      <c r="D304" s="223"/>
      <c r="E304" s="223"/>
      <c r="F304" s="223"/>
      <c r="G304" s="223"/>
      <c r="H304" s="33"/>
      <c r="I304" s="426"/>
      <c r="J304" s="426"/>
      <c r="K304" s="426"/>
      <c r="L304" s="426"/>
      <c r="M304" s="426"/>
      <c r="N304" s="426"/>
      <c r="O304" s="426"/>
    </row>
    <row r="305" spans="1:15" s="224" customFormat="1" x14ac:dyDescent="0.3">
      <c r="A305" s="223"/>
      <c r="B305" s="223"/>
      <c r="C305" s="223"/>
      <c r="D305" s="223"/>
      <c r="E305" s="223"/>
      <c r="F305" s="223"/>
      <c r="G305" s="223"/>
      <c r="H305" s="33"/>
      <c r="I305" s="426"/>
      <c r="J305" s="426"/>
      <c r="K305" s="426"/>
      <c r="L305" s="426"/>
      <c r="M305" s="426"/>
      <c r="N305" s="426"/>
      <c r="O305" s="426"/>
    </row>
    <row r="306" spans="1:15" s="224" customFormat="1" x14ac:dyDescent="0.3">
      <c r="A306" s="223"/>
      <c r="B306" s="223"/>
      <c r="C306" s="223"/>
      <c r="D306" s="223"/>
      <c r="E306" s="223"/>
      <c r="F306" s="223"/>
      <c r="G306" s="223"/>
      <c r="H306" s="33"/>
      <c r="I306" s="426"/>
      <c r="J306" s="426"/>
      <c r="K306" s="426"/>
      <c r="L306" s="426"/>
      <c r="M306" s="426"/>
      <c r="N306" s="426"/>
      <c r="O306" s="426"/>
    </row>
    <row r="307" spans="1:15" s="224" customFormat="1" x14ac:dyDescent="0.3">
      <c r="A307" s="223"/>
      <c r="B307" s="223"/>
      <c r="C307" s="223"/>
      <c r="D307" s="223"/>
      <c r="E307" s="223"/>
      <c r="F307" s="223"/>
      <c r="G307" s="223"/>
      <c r="H307" s="33"/>
      <c r="I307" s="426"/>
      <c r="J307" s="426"/>
      <c r="K307" s="426"/>
      <c r="L307" s="426"/>
      <c r="M307" s="426"/>
      <c r="N307" s="426"/>
      <c r="O307" s="426"/>
    </row>
    <row r="308" spans="1:15" s="224" customFormat="1" x14ac:dyDescent="0.3">
      <c r="A308" s="223"/>
      <c r="B308" s="223"/>
      <c r="C308" s="223"/>
      <c r="D308" s="223"/>
      <c r="E308" s="223"/>
      <c r="F308" s="223"/>
      <c r="G308" s="223"/>
      <c r="H308" s="33"/>
      <c r="I308" s="426"/>
      <c r="J308" s="426"/>
      <c r="K308" s="426"/>
      <c r="L308" s="426"/>
      <c r="M308" s="426"/>
      <c r="N308" s="426"/>
      <c r="O308" s="426"/>
    </row>
    <row r="309" spans="1:15" s="224" customFormat="1" x14ac:dyDescent="0.3">
      <c r="A309" s="223"/>
      <c r="B309" s="223"/>
      <c r="C309" s="223"/>
      <c r="D309" s="223"/>
      <c r="E309" s="223"/>
      <c r="F309" s="223"/>
      <c r="G309" s="223"/>
      <c r="H309" s="33"/>
      <c r="I309" s="426"/>
      <c r="J309" s="426"/>
      <c r="K309" s="426"/>
      <c r="L309" s="426"/>
      <c r="M309" s="426"/>
      <c r="N309" s="426"/>
      <c r="O309" s="426"/>
    </row>
    <row r="310" spans="1:15" s="224" customFormat="1" x14ac:dyDescent="0.3">
      <c r="A310" s="223"/>
      <c r="B310" s="223"/>
      <c r="C310" s="223"/>
      <c r="D310" s="223"/>
      <c r="E310" s="223"/>
      <c r="F310" s="223"/>
      <c r="G310" s="223"/>
      <c r="H310" s="33"/>
      <c r="I310" s="426"/>
      <c r="J310" s="426"/>
      <c r="K310" s="426"/>
      <c r="L310" s="426"/>
      <c r="M310" s="426"/>
      <c r="N310" s="426"/>
      <c r="O310" s="426"/>
    </row>
    <row r="311" spans="1:15" s="224" customFormat="1" x14ac:dyDescent="0.3">
      <c r="A311" s="223"/>
      <c r="B311" s="223"/>
      <c r="C311" s="223"/>
      <c r="D311" s="223"/>
      <c r="E311" s="223"/>
      <c r="F311" s="223"/>
      <c r="G311" s="223"/>
      <c r="H311" s="33"/>
      <c r="I311" s="426"/>
      <c r="J311" s="426"/>
      <c r="K311" s="426"/>
      <c r="L311" s="426"/>
      <c r="M311" s="426"/>
      <c r="N311" s="426"/>
      <c r="O311" s="426"/>
    </row>
    <row r="312" spans="1:15" s="224" customFormat="1" x14ac:dyDescent="0.3">
      <c r="A312" s="223"/>
      <c r="B312" s="223"/>
      <c r="C312" s="223"/>
      <c r="D312" s="223"/>
      <c r="E312" s="223"/>
      <c r="F312" s="223"/>
      <c r="G312" s="223"/>
      <c r="H312" s="33"/>
      <c r="I312" s="426"/>
      <c r="J312" s="426"/>
      <c r="K312" s="426"/>
      <c r="L312" s="426"/>
      <c r="M312" s="426"/>
      <c r="N312" s="426"/>
      <c r="O312" s="426"/>
    </row>
    <row r="313" spans="1:15" s="224" customFormat="1" x14ac:dyDescent="0.3">
      <c r="A313" s="223"/>
      <c r="B313" s="223"/>
      <c r="C313" s="223"/>
      <c r="D313" s="223"/>
      <c r="E313" s="223"/>
      <c r="F313" s="223"/>
      <c r="G313" s="223"/>
      <c r="H313" s="33"/>
      <c r="I313" s="426"/>
      <c r="J313" s="426"/>
      <c r="K313" s="426"/>
      <c r="L313" s="426"/>
      <c r="M313" s="426"/>
      <c r="N313" s="426"/>
      <c r="O313" s="426"/>
    </row>
    <row r="314" spans="1:15" s="224" customFormat="1" x14ac:dyDescent="0.3">
      <c r="A314" s="223"/>
      <c r="B314" s="223"/>
      <c r="C314" s="223"/>
      <c r="D314" s="223"/>
      <c r="E314" s="223"/>
      <c r="F314" s="223"/>
      <c r="G314" s="223"/>
      <c r="H314" s="33"/>
      <c r="I314" s="426"/>
      <c r="J314" s="426"/>
      <c r="K314" s="426"/>
      <c r="L314" s="426"/>
      <c r="M314" s="426"/>
      <c r="N314" s="426"/>
      <c r="O314" s="426"/>
    </row>
    <row r="315" spans="1:15" s="224" customFormat="1" x14ac:dyDescent="0.3">
      <c r="A315" s="223"/>
      <c r="B315" s="223"/>
      <c r="C315" s="223"/>
      <c r="D315" s="223"/>
      <c r="E315" s="223"/>
      <c r="F315" s="223"/>
      <c r="G315" s="223"/>
      <c r="H315" s="33"/>
      <c r="I315" s="426"/>
      <c r="J315" s="426"/>
      <c r="K315" s="426"/>
      <c r="L315" s="426"/>
      <c r="M315" s="426"/>
      <c r="N315" s="426"/>
      <c r="O315" s="426"/>
    </row>
    <row r="316" spans="1:15" s="224" customFormat="1" x14ac:dyDescent="0.3">
      <c r="A316" s="223"/>
      <c r="B316" s="223"/>
      <c r="C316" s="223"/>
      <c r="D316" s="223"/>
      <c r="E316" s="223"/>
      <c r="F316" s="223"/>
      <c r="G316" s="223"/>
      <c r="H316" s="33"/>
      <c r="I316" s="426"/>
      <c r="J316" s="426"/>
      <c r="K316" s="426"/>
      <c r="L316" s="426"/>
      <c r="M316" s="426"/>
      <c r="N316" s="426"/>
      <c r="O316" s="426"/>
    </row>
    <row r="317" spans="1:15" s="224" customFormat="1" x14ac:dyDescent="0.3">
      <c r="A317" s="223"/>
      <c r="B317" s="223"/>
      <c r="C317" s="223"/>
      <c r="D317" s="223"/>
      <c r="E317" s="223"/>
      <c r="F317" s="223"/>
      <c r="G317" s="223"/>
      <c r="H317" s="33"/>
      <c r="I317" s="426"/>
      <c r="J317" s="426"/>
      <c r="K317" s="426"/>
      <c r="L317" s="426"/>
      <c r="M317" s="426"/>
      <c r="N317" s="426"/>
      <c r="O317" s="426"/>
    </row>
    <row r="318" spans="1:15" s="224" customFormat="1" x14ac:dyDescent="0.3">
      <c r="A318" s="223"/>
      <c r="B318" s="223"/>
      <c r="C318" s="223"/>
      <c r="D318" s="223"/>
      <c r="E318" s="223"/>
      <c r="F318" s="223"/>
      <c r="G318" s="223"/>
      <c r="H318" s="33"/>
      <c r="I318" s="426"/>
      <c r="J318" s="426"/>
      <c r="K318" s="426"/>
      <c r="L318" s="426"/>
      <c r="M318" s="426"/>
      <c r="N318" s="426"/>
      <c r="O318" s="426"/>
    </row>
    <row r="319" spans="1:15" s="224" customFormat="1" x14ac:dyDescent="0.3">
      <c r="A319" s="223"/>
      <c r="B319" s="223"/>
      <c r="C319" s="223"/>
      <c r="D319" s="223"/>
      <c r="E319" s="223"/>
      <c r="F319" s="223"/>
      <c r="G319" s="223"/>
      <c r="H319" s="33"/>
      <c r="I319" s="426"/>
      <c r="J319" s="426"/>
      <c r="K319" s="426"/>
      <c r="L319" s="426"/>
      <c r="M319" s="426"/>
      <c r="N319" s="426"/>
      <c r="O319" s="426"/>
    </row>
    <row r="320" spans="1:15" s="224" customFormat="1" x14ac:dyDescent="0.3">
      <c r="A320" s="223"/>
      <c r="B320" s="223"/>
      <c r="C320" s="223"/>
      <c r="D320" s="223"/>
      <c r="E320" s="223"/>
      <c r="F320" s="223"/>
      <c r="G320" s="223"/>
      <c r="H320" s="33"/>
      <c r="I320" s="426"/>
      <c r="J320" s="426"/>
      <c r="K320" s="426"/>
      <c r="L320" s="426"/>
      <c r="M320" s="426"/>
      <c r="N320" s="426"/>
      <c r="O320" s="426"/>
    </row>
    <row r="321" spans="1:15" s="224" customFormat="1" x14ac:dyDescent="0.3">
      <c r="A321" s="223"/>
      <c r="B321" s="223"/>
      <c r="C321" s="223"/>
      <c r="D321" s="223"/>
      <c r="E321" s="223"/>
      <c r="F321" s="223"/>
      <c r="G321" s="223"/>
      <c r="H321" s="33"/>
      <c r="I321" s="426"/>
      <c r="J321" s="426"/>
      <c r="K321" s="426"/>
      <c r="L321" s="426"/>
      <c r="M321" s="426"/>
      <c r="N321" s="426"/>
      <c r="O321" s="426"/>
    </row>
    <row r="322" spans="1:15" s="224" customFormat="1" x14ac:dyDescent="0.3">
      <c r="A322" s="223"/>
      <c r="B322" s="223"/>
      <c r="C322" s="223"/>
      <c r="D322" s="223"/>
      <c r="E322" s="223"/>
      <c r="F322" s="223"/>
      <c r="G322" s="223"/>
      <c r="H322" s="33"/>
      <c r="I322" s="426"/>
      <c r="J322" s="426"/>
      <c r="K322" s="426"/>
      <c r="L322" s="426"/>
      <c r="M322" s="426"/>
      <c r="N322" s="426"/>
      <c r="O322" s="426"/>
    </row>
    <row r="323" spans="1:15" s="224" customFormat="1" x14ac:dyDescent="0.3">
      <c r="A323" s="223"/>
      <c r="B323" s="223"/>
      <c r="C323" s="223"/>
      <c r="D323" s="223"/>
      <c r="E323" s="223"/>
      <c r="F323" s="223"/>
      <c r="G323" s="223"/>
      <c r="H323" s="33"/>
      <c r="I323" s="426"/>
      <c r="J323" s="426"/>
      <c r="K323" s="426"/>
      <c r="L323" s="426"/>
      <c r="M323" s="426"/>
      <c r="N323" s="426"/>
      <c r="O323" s="426"/>
    </row>
    <row r="324" spans="1:15" s="224" customFormat="1" x14ac:dyDescent="0.3">
      <c r="A324" s="223"/>
      <c r="B324" s="223"/>
      <c r="C324" s="223"/>
      <c r="D324" s="223"/>
      <c r="E324" s="223"/>
      <c r="F324" s="223"/>
      <c r="G324" s="223"/>
      <c r="H324" s="33"/>
      <c r="I324" s="426"/>
      <c r="J324" s="426"/>
      <c r="K324" s="426"/>
      <c r="L324" s="426"/>
      <c r="M324" s="426"/>
      <c r="N324" s="426"/>
      <c r="O324" s="426"/>
    </row>
    <row r="325" spans="1:15" s="224" customFormat="1" x14ac:dyDescent="0.3">
      <c r="A325" s="223"/>
      <c r="B325" s="223"/>
      <c r="C325" s="223"/>
      <c r="D325" s="223"/>
      <c r="E325" s="223"/>
      <c r="F325" s="223"/>
      <c r="G325" s="223"/>
      <c r="H325" s="33"/>
      <c r="I325" s="426"/>
      <c r="J325" s="426"/>
      <c r="K325" s="426"/>
      <c r="L325" s="426"/>
      <c r="M325" s="426"/>
      <c r="N325" s="426"/>
      <c r="O325" s="426"/>
    </row>
    <row r="326" spans="1:15" s="224" customFormat="1" x14ac:dyDescent="0.3">
      <c r="A326" s="223"/>
      <c r="B326" s="223"/>
      <c r="C326" s="223"/>
      <c r="D326" s="223"/>
      <c r="E326" s="223"/>
      <c r="F326" s="223"/>
      <c r="G326" s="223"/>
      <c r="H326" s="33"/>
      <c r="I326" s="426"/>
      <c r="J326" s="426"/>
      <c r="K326" s="426"/>
      <c r="L326" s="426"/>
      <c r="M326" s="426"/>
      <c r="N326" s="426"/>
      <c r="O326" s="426"/>
    </row>
    <row r="327" spans="1:15" s="224" customFormat="1" x14ac:dyDescent="0.3">
      <c r="A327" s="223"/>
      <c r="B327" s="223"/>
      <c r="C327" s="223"/>
      <c r="D327" s="223"/>
      <c r="E327" s="223"/>
      <c r="F327" s="223"/>
      <c r="G327" s="223"/>
      <c r="H327" s="33"/>
      <c r="I327" s="426"/>
      <c r="J327" s="426"/>
      <c r="K327" s="426"/>
      <c r="L327" s="426"/>
      <c r="M327" s="426"/>
      <c r="N327" s="426"/>
      <c r="O327" s="426"/>
    </row>
    <row r="328" spans="1:15" s="224" customFormat="1" x14ac:dyDescent="0.3">
      <c r="A328" s="223"/>
      <c r="B328" s="223"/>
      <c r="C328" s="223"/>
      <c r="D328" s="223"/>
      <c r="E328" s="223"/>
      <c r="F328" s="223"/>
      <c r="G328" s="223"/>
      <c r="H328" s="33"/>
      <c r="I328" s="426"/>
      <c r="J328" s="426"/>
      <c r="K328" s="426"/>
      <c r="L328" s="426"/>
      <c r="M328" s="426"/>
      <c r="N328" s="426"/>
      <c r="O328" s="426"/>
    </row>
    <row r="329" spans="1:15" s="224" customFormat="1" x14ac:dyDescent="0.3">
      <c r="A329" s="223"/>
      <c r="B329" s="223"/>
      <c r="C329" s="223"/>
      <c r="D329" s="223"/>
      <c r="E329" s="223"/>
      <c r="F329" s="223"/>
      <c r="G329" s="223"/>
      <c r="H329" s="33"/>
      <c r="I329" s="426"/>
      <c r="J329" s="426"/>
      <c r="K329" s="426"/>
      <c r="L329" s="426"/>
      <c r="M329" s="426"/>
      <c r="N329" s="426"/>
      <c r="O329" s="426"/>
    </row>
    <row r="330" spans="1:15" s="224" customFormat="1" x14ac:dyDescent="0.3">
      <c r="A330" s="223"/>
      <c r="B330" s="223"/>
      <c r="C330" s="223"/>
      <c r="D330" s="223"/>
      <c r="E330" s="223"/>
      <c r="F330" s="223"/>
      <c r="G330" s="223"/>
      <c r="H330" s="33"/>
      <c r="I330" s="426"/>
      <c r="J330" s="426"/>
      <c r="K330" s="426"/>
      <c r="L330" s="426"/>
      <c r="M330" s="426"/>
      <c r="N330" s="426"/>
      <c r="O330" s="426"/>
    </row>
    <row r="331" spans="1:15" s="224" customFormat="1" x14ac:dyDescent="0.3">
      <c r="A331" s="223"/>
      <c r="B331" s="223"/>
      <c r="C331" s="223"/>
      <c r="D331" s="223"/>
      <c r="E331" s="223"/>
      <c r="F331" s="223"/>
      <c r="G331" s="223"/>
      <c r="H331" s="33"/>
      <c r="I331" s="426"/>
      <c r="J331" s="426"/>
      <c r="K331" s="426"/>
      <c r="L331" s="426"/>
      <c r="M331" s="426"/>
      <c r="N331" s="426"/>
      <c r="O331" s="426"/>
    </row>
    <row r="332" spans="1:15" s="224" customFormat="1" x14ac:dyDescent="0.3">
      <c r="A332" s="223"/>
      <c r="B332" s="223"/>
      <c r="C332" s="223"/>
      <c r="D332" s="223"/>
      <c r="E332" s="223"/>
      <c r="F332" s="223"/>
      <c r="G332" s="223"/>
      <c r="H332" s="33"/>
      <c r="I332" s="426"/>
      <c r="J332" s="426"/>
      <c r="K332" s="426"/>
      <c r="L332" s="426"/>
      <c r="M332" s="426"/>
      <c r="N332" s="426"/>
      <c r="O332" s="426"/>
    </row>
    <row r="333" spans="1:15" s="224" customFormat="1" x14ac:dyDescent="0.3">
      <c r="A333" s="223"/>
      <c r="B333" s="223"/>
      <c r="C333" s="223"/>
      <c r="D333" s="223"/>
      <c r="E333" s="223"/>
      <c r="F333" s="223"/>
      <c r="G333" s="223"/>
      <c r="H333" s="33"/>
      <c r="I333" s="426"/>
      <c r="J333" s="426"/>
      <c r="K333" s="426"/>
      <c r="L333" s="426"/>
      <c r="M333" s="426"/>
      <c r="N333" s="426"/>
      <c r="O333" s="426"/>
    </row>
    <row r="334" spans="1:15" s="224" customFormat="1" x14ac:dyDescent="0.3">
      <c r="A334" s="223"/>
      <c r="B334" s="223"/>
      <c r="C334" s="223"/>
      <c r="D334" s="223"/>
      <c r="E334" s="223"/>
      <c r="F334" s="223"/>
      <c r="G334" s="223"/>
      <c r="H334" s="33"/>
      <c r="I334" s="426"/>
      <c r="J334" s="426"/>
      <c r="K334" s="426"/>
      <c r="L334" s="426"/>
      <c r="M334" s="426"/>
      <c r="N334" s="426"/>
      <c r="O334" s="426"/>
    </row>
    <row r="335" spans="1:15" s="224" customFormat="1" x14ac:dyDescent="0.3">
      <c r="A335" s="223"/>
      <c r="B335" s="223"/>
      <c r="C335" s="223"/>
      <c r="D335" s="223"/>
      <c r="E335" s="223"/>
      <c r="F335" s="223"/>
      <c r="G335" s="223"/>
      <c r="H335" s="33"/>
      <c r="I335" s="426"/>
      <c r="J335" s="426"/>
      <c r="K335" s="426"/>
      <c r="L335" s="426"/>
      <c r="M335" s="426"/>
      <c r="N335" s="426"/>
      <c r="O335" s="426"/>
    </row>
    <row r="336" spans="1:15" s="224" customFormat="1" x14ac:dyDescent="0.3">
      <c r="A336" s="223"/>
      <c r="B336" s="223"/>
      <c r="C336" s="223"/>
      <c r="D336" s="223"/>
      <c r="E336" s="223"/>
      <c r="F336" s="223"/>
      <c r="G336" s="223"/>
      <c r="H336" s="33"/>
      <c r="I336" s="426"/>
      <c r="J336" s="426"/>
      <c r="K336" s="426"/>
      <c r="L336" s="426"/>
      <c r="M336" s="426"/>
      <c r="N336" s="426"/>
      <c r="O336" s="426"/>
    </row>
    <row r="337" spans="1:15" s="224" customFormat="1" x14ac:dyDescent="0.3">
      <c r="A337" s="223"/>
      <c r="B337" s="223"/>
      <c r="C337" s="223"/>
      <c r="D337" s="223"/>
      <c r="E337" s="223"/>
      <c r="F337" s="223"/>
      <c r="G337" s="223"/>
      <c r="H337" s="33"/>
      <c r="I337" s="426"/>
      <c r="J337" s="426"/>
      <c r="K337" s="426"/>
      <c r="L337" s="426"/>
      <c r="M337" s="426"/>
      <c r="N337" s="426"/>
      <c r="O337" s="426"/>
    </row>
    <row r="338" spans="1:15" s="224" customFormat="1" x14ac:dyDescent="0.3">
      <c r="A338" s="223"/>
      <c r="B338" s="223"/>
      <c r="C338" s="223"/>
      <c r="D338" s="223"/>
      <c r="E338" s="223"/>
      <c r="F338" s="223"/>
      <c r="G338" s="223"/>
      <c r="H338" s="33"/>
      <c r="I338" s="426"/>
      <c r="J338" s="426"/>
      <c r="K338" s="426"/>
      <c r="L338" s="426"/>
      <c r="M338" s="426"/>
      <c r="N338" s="426"/>
      <c r="O338" s="426"/>
    </row>
    <row r="339" spans="1:15" s="224" customFormat="1" x14ac:dyDescent="0.3">
      <c r="A339" s="223"/>
      <c r="B339" s="223"/>
      <c r="C339" s="223"/>
      <c r="D339" s="223"/>
      <c r="E339" s="223"/>
      <c r="F339" s="223"/>
      <c r="G339" s="223"/>
      <c r="H339" s="33"/>
      <c r="I339" s="426"/>
      <c r="J339" s="426"/>
      <c r="K339" s="426"/>
      <c r="L339" s="426"/>
      <c r="M339" s="426"/>
      <c r="N339" s="426"/>
      <c r="O339" s="426"/>
    </row>
    <row r="340" spans="1:15" s="224" customFormat="1" x14ac:dyDescent="0.3">
      <c r="A340" s="223"/>
      <c r="B340" s="223"/>
      <c r="C340" s="223"/>
      <c r="D340" s="223"/>
      <c r="E340" s="223"/>
      <c r="F340" s="223"/>
      <c r="G340" s="223"/>
      <c r="H340" s="33"/>
      <c r="I340" s="426"/>
      <c r="J340" s="426"/>
      <c r="K340" s="426"/>
      <c r="L340" s="426"/>
      <c r="M340" s="426"/>
      <c r="N340" s="426"/>
      <c r="O340" s="426"/>
    </row>
    <row r="341" spans="1:15" s="224" customFormat="1" x14ac:dyDescent="0.3">
      <c r="A341" s="223"/>
      <c r="B341" s="223"/>
      <c r="C341" s="223"/>
      <c r="D341" s="223"/>
      <c r="E341" s="223"/>
      <c r="F341" s="223"/>
      <c r="G341" s="223"/>
      <c r="H341" s="33"/>
      <c r="I341" s="426"/>
      <c r="J341" s="426"/>
      <c r="K341" s="426"/>
      <c r="L341" s="426"/>
      <c r="M341" s="426"/>
      <c r="N341" s="426"/>
      <c r="O341" s="426"/>
    </row>
    <row r="342" spans="1:15" s="224" customFormat="1" x14ac:dyDescent="0.3">
      <c r="A342" s="223"/>
      <c r="B342" s="223"/>
      <c r="C342" s="223"/>
      <c r="D342" s="223"/>
      <c r="E342" s="223"/>
      <c r="F342" s="223"/>
      <c r="G342" s="223"/>
      <c r="H342" s="33"/>
      <c r="I342" s="426"/>
      <c r="J342" s="426"/>
      <c r="K342" s="426"/>
      <c r="L342" s="426"/>
      <c r="M342" s="426"/>
      <c r="N342" s="426"/>
      <c r="O342" s="426"/>
    </row>
    <row r="343" spans="1:15" s="224" customFormat="1" x14ac:dyDescent="0.3">
      <c r="A343" s="223"/>
      <c r="B343" s="223"/>
      <c r="C343" s="223"/>
      <c r="D343" s="223"/>
      <c r="E343" s="223"/>
      <c r="F343" s="223"/>
      <c r="G343" s="223"/>
      <c r="H343" s="33"/>
      <c r="I343" s="426"/>
      <c r="J343" s="426"/>
      <c r="K343" s="426"/>
      <c r="L343" s="426"/>
      <c r="M343" s="426"/>
      <c r="N343" s="426"/>
      <c r="O343" s="426"/>
    </row>
    <row r="344" spans="1:15" s="224" customFormat="1" x14ac:dyDescent="0.3">
      <c r="A344" s="223"/>
      <c r="B344" s="223"/>
      <c r="C344" s="223"/>
      <c r="D344" s="223"/>
      <c r="E344" s="223"/>
      <c r="F344" s="223"/>
      <c r="G344" s="223"/>
      <c r="H344" s="33"/>
      <c r="I344" s="426"/>
      <c r="J344" s="426"/>
      <c r="K344" s="426"/>
      <c r="L344" s="426"/>
      <c r="M344" s="426"/>
      <c r="N344" s="426"/>
      <c r="O344" s="426"/>
    </row>
    <row r="345" spans="1:15" s="224" customFormat="1" x14ac:dyDescent="0.3">
      <c r="A345" s="223"/>
      <c r="B345" s="223"/>
      <c r="C345" s="223"/>
      <c r="D345" s="223"/>
      <c r="E345" s="223"/>
      <c r="F345" s="223"/>
      <c r="G345" s="223"/>
      <c r="H345" s="33"/>
      <c r="I345" s="426"/>
      <c r="J345" s="426"/>
      <c r="K345" s="426"/>
      <c r="L345" s="426"/>
      <c r="M345" s="426"/>
      <c r="N345" s="426"/>
      <c r="O345" s="426"/>
    </row>
    <row r="346" spans="1:15" s="224" customFormat="1" x14ac:dyDescent="0.3">
      <c r="A346" s="223"/>
      <c r="B346" s="223"/>
      <c r="C346" s="223"/>
      <c r="D346" s="223"/>
      <c r="E346" s="223"/>
      <c r="F346" s="223"/>
      <c r="G346" s="223"/>
      <c r="H346" s="33"/>
      <c r="I346" s="426"/>
      <c r="J346" s="426"/>
      <c r="K346" s="426"/>
      <c r="L346" s="426"/>
      <c r="M346" s="426"/>
      <c r="N346" s="426"/>
      <c r="O346" s="426"/>
    </row>
    <row r="347" spans="1:15" s="224" customFormat="1" x14ac:dyDescent="0.3">
      <c r="A347" s="223"/>
      <c r="B347" s="223"/>
      <c r="C347" s="223"/>
      <c r="D347" s="223"/>
      <c r="E347" s="223"/>
      <c r="F347" s="223"/>
      <c r="G347" s="223"/>
      <c r="H347" s="33"/>
      <c r="I347" s="426"/>
      <c r="J347" s="426"/>
      <c r="K347" s="426"/>
      <c r="L347" s="426"/>
      <c r="M347" s="426"/>
      <c r="N347" s="426"/>
      <c r="O347" s="426"/>
    </row>
    <row r="348" spans="1:15" s="224" customFormat="1" x14ac:dyDescent="0.3">
      <c r="A348" s="223"/>
      <c r="B348" s="223"/>
      <c r="C348" s="223"/>
      <c r="D348" s="223"/>
      <c r="E348" s="223"/>
      <c r="F348" s="223"/>
      <c r="G348" s="223"/>
      <c r="H348" s="33"/>
      <c r="I348" s="426"/>
      <c r="J348" s="426"/>
      <c r="K348" s="426"/>
      <c r="L348" s="426"/>
      <c r="M348" s="426"/>
      <c r="N348" s="426"/>
      <c r="O348" s="426"/>
    </row>
    <row r="349" spans="1:15" s="224" customFormat="1" x14ac:dyDescent="0.3">
      <c r="A349" s="223"/>
      <c r="B349" s="223"/>
      <c r="C349" s="223"/>
      <c r="D349" s="223"/>
      <c r="E349" s="223"/>
      <c r="F349" s="223"/>
      <c r="G349" s="223"/>
      <c r="H349" s="33"/>
      <c r="I349" s="426"/>
      <c r="J349" s="426"/>
      <c r="K349" s="426"/>
      <c r="L349" s="426"/>
      <c r="M349" s="426"/>
      <c r="N349" s="426"/>
      <c r="O349" s="426"/>
    </row>
    <row r="350" spans="1:15" s="224" customFormat="1" x14ac:dyDescent="0.3">
      <c r="A350" s="223"/>
      <c r="B350" s="223"/>
      <c r="C350" s="223"/>
      <c r="D350" s="223"/>
      <c r="E350" s="223"/>
      <c r="F350" s="223"/>
      <c r="G350" s="223"/>
      <c r="H350" s="33"/>
      <c r="I350" s="426"/>
      <c r="J350" s="426"/>
      <c r="K350" s="426"/>
      <c r="L350" s="426"/>
      <c r="M350" s="426"/>
      <c r="N350" s="426"/>
      <c r="O350" s="426"/>
    </row>
    <row r="351" spans="1:15" s="224" customFormat="1" x14ac:dyDescent="0.3">
      <c r="A351" s="223"/>
      <c r="B351" s="223"/>
      <c r="C351" s="223"/>
      <c r="D351" s="223"/>
      <c r="E351" s="223"/>
      <c r="F351" s="223"/>
      <c r="G351" s="223"/>
      <c r="H351" s="33"/>
      <c r="I351" s="426"/>
      <c r="J351" s="426"/>
      <c r="K351" s="426"/>
      <c r="L351" s="426"/>
      <c r="M351" s="426"/>
      <c r="N351" s="426"/>
      <c r="O351" s="426"/>
    </row>
    <row r="352" spans="1:15" s="224" customFormat="1" x14ac:dyDescent="0.3">
      <c r="A352" s="223"/>
      <c r="B352" s="223"/>
      <c r="C352" s="223"/>
      <c r="D352" s="223"/>
      <c r="E352" s="223"/>
      <c r="F352" s="223"/>
      <c r="G352" s="223"/>
      <c r="H352" s="33"/>
      <c r="I352" s="426"/>
      <c r="J352" s="426"/>
      <c r="K352" s="426"/>
      <c r="L352" s="426"/>
      <c r="M352" s="426"/>
      <c r="N352" s="426"/>
      <c r="O352" s="426"/>
    </row>
    <row r="353" spans="1:15" s="224" customFormat="1" x14ac:dyDescent="0.3">
      <c r="A353" s="223"/>
      <c r="B353" s="223"/>
      <c r="C353" s="223"/>
      <c r="D353" s="223"/>
      <c r="E353" s="223"/>
      <c r="F353" s="223"/>
      <c r="G353" s="223"/>
      <c r="H353" s="33"/>
      <c r="I353" s="426"/>
      <c r="J353" s="426"/>
      <c r="K353" s="426"/>
      <c r="L353" s="426"/>
      <c r="M353" s="426"/>
      <c r="N353" s="426"/>
      <c r="O353" s="426"/>
    </row>
    <row r="354" spans="1:15" s="224" customFormat="1" x14ac:dyDescent="0.3">
      <c r="A354" s="223"/>
      <c r="B354" s="223"/>
      <c r="C354" s="223"/>
      <c r="D354" s="223"/>
      <c r="E354" s="223"/>
      <c r="F354" s="223"/>
      <c r="G354" s="223"/>
      <c r="H354" s="33"/>
      <c r="I354" s="426"/>
      <c r="J354" s="426"/>
      <c r="K354" s="426"/>
      <c r="L354" s="426"/>
      <c r="M354" s="426"/>
      <c r="N354" s="426"/>
      <c r="O354" s="426"/>
    </row>
    <row r="355" spans="1:15" s="224" customFormat="1" x14ac:dyDescent="0.3">
      <c r="A355" s="223"/>
      <c r="B355" s="223"/>
      <c r="C355" s="223"/>
      <c r="D355" s="223"/>
      <c r="E355" s="223"/>
      <c r="F355" s="223"/>
      <c r="G355" s="223"/>
      <c r="H355" s="33"/>
      <c r="I355" s="426"/>
      <c r="J355" s="426"/>
      <c r="K355" s="426"/>
      <c r="L355" s="426"/>
      <c r="M355" s="426"/>
      <c r="N355" s="426"/>
      <c r="O355" s="426"/>
    </row>
    <row r="356" spans="1:15" s="224" customFormat="1" x14ac:dyDescent="0.3">
      <c r="A356" s="223"/>
      <c r="B356" s="223"/>
      <c r="C356" s="223"/>
      <c r="D356" s="223"/>
      <c r="E356" s="223"/>
      <c r="F356" s="223"/>
      <c r="G356" s="223"/>
      <c r="H356" s="33"/>
      <c r="I356" s="426"/>
      <c r="J356" s="426"/>
      <c r="K356" s="426"/>
      <c r="L356" s="426"/>
      <c r="M356" s="426"/>
      <c r="N356" s="426"/>
      <c r="O356" s="426"/>
    </row>
    <row r="357" spans="1:15" s="224" customFormat="1" x14ac:dyDescent="0.3">
      <c r="A357" s="223"/>
      <c r="B357" s="223"/>
      <c r="C357" s="223"/>
      <c r="D357" s="223"/>
      <c r="E357" s="223"/>
      <c r="F357" s="223"/>
      <c r="G357" s="223"/>
      <c r="H357" s="33"/>
      <c r="I357" s="426"/>
      <c r="J357" s="426"/>
      <c r="K357" s="426"/>
      <c r="L357" s="426"/>
      <c r="M357" s="426"/>
      <c r="N357" s="426"/>
      <c r="O357" s="426"/>
    </row>
    <row r="358" spans="1:15" s="224" customFormat="1" x14ac:dyDescent="0.3">
      <c r="A358" s="223"/>
      <c r="B358" s="223"/>
      <c r="C358" s="223"/>
      <c r="D358" s="223"/>
      <c r="E358" s="223"/>
      <c r="F358" s="223"/>
      <c r="G358" s="223"/>
      <c r="H358" s="33"/>
      <c r="I358" s="426"/>
      <c r="J358" s="426"/>
      <c r="K358" s="426"/>
      <c r="L358" s="426"/>
      <c r="M358" s="426"/>
      <c r="N358" s="426"/>
      <c r="O358" s="426"/>
    </row>
    <row r="359" spans="1:15" s="224" customFormat="1" x14ac:dyDescent="0.3">
      <c r="A359" s="223"/>
      <c r="B359" s="223"/>
      <c r="C359" s="223"/>
      <c r="D359" s="223"/>
      <c r="E359" s="223"/>
      <c r="F359" s="223"/>
      <c r="G359" s="223"/>
      <c r="H359" s="33"/>
      <c r="I359" s="426"/>
      <c r="J359" s="426"/>
      <c r="K359" s="426"/>
      <c r="L359" s="426"/>
      <c r="M359" s="426"/>
      <c r="N359" s="426"/>
      <c r="O359" s="426"/>
    </row>
    <row r="360" spans="1:15" s="224" customFormat="1" x14ac:dyDescent="0.3">
      <c r="A360" s="223"/>
      <c r="B360" s="223"/>
      <c r="C360" s="223"/>
      <c r="D360" s="223"/>
      <c r="E360" s="223"/>
      <c r="F360" s="223"/>
      <c r="G360" s="223"/>
      <c r="H360" s="33"/>
      <c r="I360" s="426"/>
      <c r="J360" s="426"/>
      <c r="K360" s="426"/>
      <c r="L360" s="426"/>
      <c r="M360" s="426"/>
      <c r="N360" s="426"/>
      <c r="O360" s="426"/>
    </row>
    <row r="361" spans="1:15" s="224" customFormat="1" x14ac:dyDescent="0.3">
      <c r="A361" s="223"/>
      <c r="B361" s="223"/>
      <c r="C361" s="223"/>
      <c r="D361" s="223"/>
      <c r="E361" s="223"/>
      <c r="F361" s="223"/>
      <c r="G361" s="223"/>
      <c r="H361" s="33"/>
      <c r="I361" s="426"/>
      <c r="J361" s="426"/>
      <c r="K361" s="426"/>
      <c r="L361" s="426"/>
      <c r="M361" s="426"/>
      <c r="N361" s="426"/>
      <c r="O361" s="426"/>
    </row>
    <row r="362" spans="1:15" s="224" customFormat="1" x14ac:dyDescent="0.3">
      <c r="A362" s="223"/>
      <c r="B362" s="223"/>
      <c r="C362" s="223"/>
      <c r="D362" s="223"/>
      <c r="E362" s="223"/>
      <c r="F362" s="223"/>
      <c r="G362" s="223"/>
      <c r="H362" s="33"/>
      <c r="I362" s="426"/>
      <c r="J362" s="426"/>
      <c r="K362" s="426"/>
      <c r="L362" s="426"/>
      <c r="M362" s="426"/>
      <c r="N362" s="426"/>
      <c r="O362" s="426"/>
    </row>
    <row r="363" spans="1:15" s="224" customFormat="1" x14ac:dyDescent="0.3">
      <c r="A363" s="223"/>
      <c r="B363" s="223"/>
      <c r="C363" s="223"/>
      <c r="D363" s="223"/>
      <c r="E363" s="223"/>
      <c r="F363" s="223"/>
      <c r="G363" s="223"/>
      <c r="H363" s="33"/>
      <c r="I363" s="426"/>
      <c r="J363" s="426"/>
      <c r="K363" s="426"/>
      <c r="L363" s="426"/>
      <c r="M363" s="426"/>
      <c r="N363" s="426"/>
      <c r="O363" s="426"/>
    </row>
    <row r="364" spans="1:15" s="224" customFormat="1" x14ac:dyDescent="0.3">
      <c r="A364" s="223"/>
      <c r="B364" s="223"/>
      <c r="C364" s="223"/>
      <c r="D364" s="223"/>
      <c r="E364" s="223"/>
      <c r="F364" s="223"/>
      <c r="G364" s="223"/>
      <c r="H364" s="33"/>
      <c r="I364" s="426"/>
      <c r="J364" s="426"/>
      <c r="K364" s="426"/>
      <c r="L364" s="426"/>
      <c r="M364" s="426"/>
      <c r="N364" s="426"/>
      <c r="O364" s="426"/>
    </row>
    <row r="365" spans="1:15" s="224" customFormat="1" x14ac:dyDescent="0.3">
      <c r="A365" s="223"/>
      <c r="B365" s="223"/>
      <c r="C365" s="223"/>
      <c r="D365" s="223"/>
      <c r="E365" s="223"/>
      <c r="F365" s="223"/>
      <c r="G365" s="223"/>
      <c r="H365" s="33"/>
      <c r="I365" s="426"/>
      <c r="J365" s="426"/>
      <c r="K365" s="426"/>
      <c r="L365" s="426"/>
      <c r="M365" s="426"/>
      <c r="N365" s="426"/>
      <c r="O365" s="426"/>
    </row>
    <row r="366" spans="1:15" s="224" customFormat="1" x14ac:dyDescent="0.3">
      <c r="A366" s="223"/>
      <c r="B366" s="223"/>
      <c r="C366" s="223"/>
      <c r="D366" s="223"/>
      <c r="E366" s="223"/>
      <c r="F366" s="223"/>
      <c r="G366" s="223"/>
      <c r="H366" s="33"/>
      <c r="I366" s="426"/>
      <c r="J366" s="426"/>
      <c r="K366" s="426"/>
      <c r="L366" s="426"/>
      <c r="M366" s="426"/>
      <c r="N366" s="426"/>
      <c r="O366" s="426"/>
    </row>
    <row r="367" spans="1:15" s="224" customFormat="1" x14ac:dyDescent="0.3">
      <c r="A367" s="223"/>
      <c r="B367" s="223"/>
      <c r="C367" s="223"/>
      <c r="D367" s="223"/>
      <c r="E367" s="223"/>
      <c r="F367" s="223"/>
      <c r="G367" s="223"/>
      <c r="H367" s="33"/>
      <c r="I367" s="426"/>
      <c r="J367" s="426"/>
      <c r="K367" s="426"/>
      <c r="L367" s="426"/>
      <c r="M367" s="426"/>
      <c r="N367" s="426"/>
      <c r="O367" s="426"/>
    </row>
    <row r="368" spans="1:15" s="224" customFormat="1" x14ac:dyDescent="0.3">
      <c r="A368" s="223"/>
      <c r="B368" s="223"/>
      <c r="C368" s="223"/>
      <c r="D368" s="223"/>
      <c r="E368" s="223"/>
      <c r="F368" s="223"/>
      <c r="G368" s="223"/>
      <c r="H368" s="33"/>
      <c r="I368" s="426"/>
      <c r="J368" s="426"/>
      <c r="K368" s="426"/>
      <c r="L368" s="426"/>
      <c r="M368" s="426"/>
      <c r="N368" s="426"/>
      <c r="O368" s="426"/>
    </row>
    <row r="369" spans="1:15" s="224" customFormat="1" x14ac:dyDescent="0.3">
      <c r="A369" s="223"/>
      <c r="B369" s="223"/>
      <c r="C369" s="223"/>
      <c r="D369" s="223"/>
      <c r="E369" s="223"/>
      <c r="F369" s="223"/>
      <c r="G369" s="223"/>
      <c r="H369" s="33"/>
      <c r="I369" s="426"/>
      <c r="J369" s="426"/>
      <c r="K369" s="426"/>
      <c r="L369" s="426"/>
      <c r="M369" s="426"/>
      <c r="N369" s="426"/>
      <c r="O369" s="426"/>
    </row>
    <row r="370" spans="1:15" s="224" customFormat="1" x14ac:dyDescent="0.3">
      <c r="A370" s="223"/>
      <c r="B370" s="223"/>
      <c r="C370" s="223"/>
      <c r="D370" s="223"/>
      <c r="E370" s="223"/>
      <c r="F370" s="223"/>
      <c r="G370" s="223"/>
      <c r="H370" s="33"/>
      <c r="I370" s="426"/>
      <c r="J370" s="426"/>
      <c r="K370" s="426"/>
      <c r="L370" s="426"/>
      <c r="M370" s="426"/>
      <c r="N370" s="426"/>
      <c r="O370" s="426"/>
    </row>
    <row r="371" spans="1:15" s="224" customFormat="1" x14ac:dyDescent="0.3">
      <c r="A371" s="223"/>
      <c r="B371" s="223"/>
      <c r="C371" s="223"/>
      <c r="D371" s="223"/>
      <c r="E371" s="223"/>
      <c r="F371" s="223"/>
      <c r="G371" s="223"/>
      <c r="H371" s="33"/>
      <c r="I371" s="426"/>
      <c r="J371" s="426"/>
      <c r="K371" s="426"/>
      <c r="L371" s="426"/>
      <c r="M371" s="426"/>
      <c r="N371" s="426"/>
      <c r="O371" s="426"/>
    </row>
    <row r="372" spans="1:15" s="224" customFormat="1" x14ac:dyDescent="0.3">
      <c r="A372" s="223"/>
      <c r="B372" s="223"/>
      <c r="C372" s="223"/>
      <c r="D372" s="223"/>
      <c r="E372" s="223"/>
      <c r="F372" s="223"/>
      <c r="G372" s="223"/>
      <c r="H372" s="33"/>
      <c r="I372" s="426"/>
      <c r="J372" s="426"/>
      <c r="K372" s="426"/>
      <c r="L372" s="426"/>
      <c r="M372" s="426"/>
      <c r="N372" s="426"/>
      <c r="O372" s="426"/>
    </row>
    <row r="373" spans="1:15" s="224" customFormat="1" x14ac:dyDescent="0.3">
      <c r="A373" s="223"/>
      <c r="B373" s="223"/>
      <c r="C373" s="223"/>
      <c r="D373" s="223"/>
      <c r="E373" s="223"/>
      <c r="F373" s="223"/>
      <c r="G373" s="223"/>
      <c r="H373" s="33"/>
      <c r="I373" s="426"/>
      <c r="J373" s="426"/>
      <c r="K373" s="426"/>
      <c r="L373" s="426"/>
      <c r="M373" s="426"/>
      <c r="N373" s="426"/>
      <c r="O373" s="426"/>
    </row>
    <row r="374" spans="1:15" s="224" customFormat="1" x14ac:dyDescent="0.3">
      <c r="A374" s="223"/>
      <c r="B374" s="223"/>
      <c r="C374" s="223"/>
      <c r="D374" s="223"/>
      <c r="E374" s="223"/>
      <c r="F374" s="223"/>
      <c r="G374" s="223"/>
      <c r="H374" s="33"/>
      <c r="I374" s="426"/>
      <c r="J374" s="426"/>
      <c r="K374" s="426"/>
      <c r="L374" s="426"/>
      <c r="M374" s="426"/>
      <c r="N374" s="426"/>
      <c r="O374" s="426"/>
    </row>
    <row r="375" spans="1:15" s="224" customFormat="1" x14ac:dyDescent="0.3">
      <c r="A375" s="223"/>
      <c r="B375" s="223"/>
      <c r="C375" s="223"/>
      <c r="D375" s="223"/>
      <c r="E375" s="223"/>
      <c r="F375" s="223"/>
      <c r="G375" s="223"/>
      <c r="H375" s="33"/>
      <c r="I375" s="426"/>
      <c r="J375" s="426"/>
      <c r="K375" s="426"/>
      <c r="L375" s="426"/>
      <c r="M375" s="426"/>
      <c r="N375" s="426"/>
      <c r="O375" s="426"/>
    </row>
    <row r="376" spans="1:15" s="224" customFormat="1" x14ac:dyDescent="0.3">
      <c r="A376" s="223"/>
      <c r="B376" s="223"/>
      <c r="C376" s="223"/>
      <c r="D376" s="223"/>
      <c r="E376" s="223"/>
      <c r="F376" s="223"/>
      <c r="G376" s="223"/>
      <c r="H376" s="33"/>
      <c r="I376" s="426"/>
      <c r="J376" s="426"/>
      <c r="K376" s="426"/>
      <c r="L376" s="426"/>
      <c r="M376" s="426"/>
      <c r="N376" s="426"/>
      <c r="O376" s="426"/>
    </row>
    <row r="377" spans="1:15" s="224" customFormat="1" x14ac:dyDescent="0.3">
      <c r="A377" s="223"/>
      <c r="B377" s="223"/>
      <c r="C377" s="223"/>
      <c r="D377" s="223"/>
      <c r="E377" s="223"/>
      <c r="F377" s="223"/>
      <c r="G377" s="223"/>
      <c r="H377" s="33"/>
      <c r="I377" s="426"/>
      <c r="J377" s="426"/>
      <c r="K377" s="426"/>
      <c r="L377" s="426"/>
      <c r="M377" s="426"/>
      <c r="N377" s="426"/>
      <c r="O377" s="426"/>
    </row>
    <row r="378" spans="1:15" s="224" customFormat="1" x14ac:dyDescent="0.3">
      <c r="A378" s="223"/>
      <c r="B378" s="223"/>
      <c r="C378" s="223"/>
      <c r="D378" s="223"/>
      <c r="E378" s="223"/>
      <c r="F378" s="223"/>
      <c r="G378" s="223"/>
      <c r="H378" s="33"/>
      <c r="I378" s="426"/>
      <c r="J378" s="426"/>
      <c r="K378" s="426"/>
      <c r="L378" s="426"/>
      <c r="M378" s="426"/>
      <c r="N378" s="426"/>
      <c r="O378" s="426"/>
    </row>
    <row r="379" spans="1:15" s="224" customFormat="1" x14ac:dyDescent="0.3">
      <c r="A379" s="223"/>
      <c r="B379" s="223"/>
      <c r="C379" s="223"/>
      <c r="D379" s="223"/>
      <c r="E379" s="223"/>
      <c r="F379" s="223"/>
      <c r="G379" s="223"/>
      <c r="H379" s="33"/>
      <c r="I379" s="426"/>
      <c r="J379" s="426"/>
      <c r="K379" s="426"/>
      <c r="L379" s="426"/>
      <c r="M379" s="426"/>
      <c r="N379" s="426"/>
      <c r="O379" s="426"/>
    </row>
    <row r="380" spans="1:15" s="224" customFormat="1" x14ac:dyDescent="0.3">
      <c r="A380" s="223"/>
      <c r="B380" s="223"/>
      <c r="C380" s="223"/>
      <c r="D380" s="223"/>
      <c r="E380" s="223"/>
      <c r="F380" s="223"/>
      <c r="G380" s="223"/>
      <c r="H380" s="33"/>
      <c r="I380" s="426"/>
      <c r="J380" s="426"/>
      <c r="K380" s="426"/>
      <c r="L380" s="426"/>
      <c r="M380" s="426"/>
      <c r="N380" s="426"/>
      <c r="O380" s="426"/>
    </row>
    <row r="381" spans="1:15" s="224" customFormat="1" x14ac:dyDescent="0.3">
      <c r="A381" s="223"/>
      <c r="B381" s="223"/>
      <c r="C381" s="223"/>
      <c r="D381" s="223"/>
      <c r="E381" s="223"/>
      <c r="F381" s="223"/>
      <c r="G381" s="223"/>
      <c r="H381" s="33"/>
      <c r="I381" s="426"/>
      <c r="J381" s="426"/>
      <c r="K381" s="426"/>
      <c r="L381" s="426"/>
      <c r="M381" s="426"/>
      <c r="N381" s="426"/>
      <c r="O381" s="426"/>
    </row>
    <row r="382" spans="1:15" s="224" customFormat="1" x14ac:dyDescent="0.3">
      <c r="A382" s="223"/>
      <c r="B382" s="223"/>
      <c r="C382" s="223"/>
      <c r="D382" s="223"/>
      <c r="E382" s="223"/>
      <c r="F382" s="223"/>
      <c r="G382" s="223"/>
      <c r="H382" s="33"/>
      <c r="I382" s="426"/>
      <c r="J382" s="426"/>
      <c r="K382" s="426"/>
      <c r="L382" s="426"/>
      <c r="M382" s="426"/>
      <c r="N382" s="426"/>
      <c r="O382" s="426"/>
    </row>
    <row r="383" spans="1:15" s="224" customFormat="1" x14ac:dyDescent="0.3">
      <c r="A383" s="223"/>
      <c r="B383" s="223"/>
      <c r="C383" s="223"/>
      <c r="D383" s="223"/>
      <c r="E383" s="223"/>
      <c r="F383" s="223"/>
      <c r="G383" s="223"/>
      <c r="H383" s="33"/>
      <c r="I383" s="426"/>
      <c r="J383" s="426"/>
      <c r="K383" s="426"/>
      <c r="L383" s="426"/>
      <c r="M383" s="426"/>
      <c r="N383" s="426"/>
      <c r="O383" s="426"/>
    </row>
    <row r="384" spans="1:15" s="224" customFormat="1" x14ac:dyDescent="0.3">
      <c r="A384" s="223"/>
      <c r="B384" s="223"/>
      <c r="C384" s="223"/>
      <c r="D384" s="223"/>
      <c r="E384" s="223"/>
      <c r="F384" s="223"/>
      <c r="G384" s="223"/>
      <c r="H384" s="33"/>
      <c r="I384" s="426"/>
      <c r="J384" s="426"/>
      <c r="K384" s="426"/>
      <c r="L384" s="426"/>
      <c r="M384" s="426"/>
      <c r="N384" s="426"/>
      <c r="O384" s="426"/>
    </row>
    <row r="385" spans="1:15" s="224" customFormat="1" x14ac:dyDescent="0.3">
      <c r="A385" s="223"/>
      <c r="B385" s="223"/>
      <c r="C385" s="223"/>
      <c r="D385" s="223"/>
      <c r="E385" s="223"/>
      <c r="F385" s="223"/>
      <c r="G385" s="223"/>
      <c r="H385" s="33"/>
      <c r="I385" s="426"/>
      <c r="J385" s="426"/>
      <c r="K385" s="426"/>
      <c r="L385" s="426"/>
      <c r="M385" s="426"/>
      <c r="N385" s="426"/>
      <c r="O385" s="426"/>
    </row>
    <row r="386" spans="1:15" s="224" customFormat="1" x14ac:dyDescent="0.3">
      <c r="A386" s="223"/>
      <c r="B386" s="223"/>
      <c r="C386" s="223"/>
      <c r="D386" s="223"/>
      <c r="E386" s="223"/>
      <c r="F386" s="223"/>
      <c r="G386" s="223"/>
      <c r="H386" s="33"/>
      <c r="I386" s="426"/>
      <c r="J386" s="426"/>
      <c r="K386" s="426"/>
      <c r="L386" s="426"/>
      <c r="M386" s="426"/>
      <c r="N386" s="426"/>
      <c r="O386" s="426"/>
    </row>
    <row r="387" spans="1:15" s="224" customFormat="1" x14ac:dyDescent="0.3">
      <c r="A387" s="223"/>
      <c r="B387" s="223"/>
      <c r="C387" s="223"/>
      <c r="D387" s="223"/>
      <c r="E387" s="223"/>
      <c r="F387" s="223"/>
      <c r="G387" s="223"/>
      <c r="H387" s="33"/>
      <c r="I387" s="426"/>
      <c r="J387" s="426"/>
      <c r="K387" s="426"/>
      <c r="L387" s="426"/>
      <c r="M387" s="426"/>
      <c r="N387" s="426"/>
      <c r="O387" s="426"/>
    </row>
    <row r="388" spans="1:15" s="224" customFormat="1" x14ac:dyDescent="0.3">
      <c r="A388" s="223"/>
      <c r="B388" s="223"/>
      <c r="C388" s="223"/>
      <c r="D388" s="223"/>
      <c r="E388" s="223"/>
      <c r="F388" s="223"/>
      <c r="G388" s="223"/>
      <c r="H388" s="33"/>
      <c r="I388" s="426"/>
      <c r="J388" s="426"/>
      <c r="K388" s="426"/>
      <c r="L388" s="426"/>
      <c r="M388" s="426"/>
      <c r="N388" s="426"/>
      <c r="O388" s="426"/>
    </row>
    <row r="389" spans="1:15" s="224" customFormat="1" x14ac:dyDescent="0.3">
      <c r="A389" s="223"/>
      <c r="B389" s="223"/>
      <c r="C389" s="223"/>
      <c r="D389" s="223"/>
      <c r="E389" s="223"/>
      <c r="F389" s="223"/>
      <c r="G389" s="223"/>
      <c r="H389" s="33"/>
      <c r="I389" s="426"/>
      <c r="J389" s="426"/>
      <c r="K389" s="426"/>
      <c r="L389" s="426"/>
      <c r="M389" s="426"/>
      <c r="N389" s="426"/>
      <c r="O389" s="426"/>
    </row>
    <row r="390" spans="1:15" s="224" customFormat="1" x14ac:dyDescent="0.3">
      <c r="A390" s="223"/>
      <c r="B390" s="223"/>
      <c r="C390" s="223"/>
      <c r="D390" s="223"/>
      <c r="E390" s="223"/>
      <c r="F390" s="223"/>
      <c r="G390" s="223"/>
      <c r="H390" s="33"/>
      <c r="I390" s="426"/>
      <c r="J390" s="426"/>
      <c r="K390" s="426"/>
      <c r="L390" s="426"/>
      <c r="M390" s="426"/>
      <c r="N390" s="426"/>
      <c r="O390" s="426"/>
    </row>
    <row r="391" spans="1:15" s="224" customFormat="1" x14ac:dyDescent="0.3">
      <c r="A391" s="223"/>
      <c r="B391" s="223"/>
      <c r="C391" s="223"/>
      <c r="D391" s="223"/>
      <c r="E391" s="223"/>
      <c r="F391" s="223"/>
      <c r="G391" s="223"/>
      <c r="H391" s="33"/>
      <c r="I391" s="426"/>
      <c r="J391" s="426"/>
      <c r="K391" s="426"/>
      <c r="L391" s="426"/>
      <c r="M391" s="426"/>
      <c r="N391" s="426"/>
      <c r="O391" s="426"/>
    </row>
    <row r="392" spans="1:15" s="224" customFormat="1" x14ac:dyDescent="0.3">
      <c r="A392" s="223"/>
      <c r="B392" s="223"/>
      <c r="C392" s="223"/>
      <c r="D392" s="223"/>
      <c r="E392" s="223"/>
      <c r="F392" s="223"/>
      <c r="G392" s="223"/>
      <c r="H392" s="33"/>
      <c r="I392" s="426"/>
      <c r="J392" s="426"/>
      <c r="K392" s="426"/>
      <c r="L392" s="426"/>
      <c r="M392" s="426"/>
      <c r="N392" s="426"/>
      <c r="O392" s="426"/>
    </row>
    <row r="393" spans="1:15" s="224" customFormat="1" x14ac:dyDescent="0.3">
      <c r="A393" s="223"/>
      <c r="B393" s="223"/>
      <c r="C393" s="223"/>
      <c r="D393" s="223"/>
      <c r="E393" s="223"/>
      <c r="F393" s="223"/>
      <c r="G393" s="223"/>
      <c r="H393" s="33"/>
      <c r="I393" s="426"/>
      <c r="J393" s="426"/>
      <c r="K393" s="426"/>
      <c r="L393" s="426"/>
      <c r="M393" s="426"/>
      <c r="N393" s="426"/>
      <c r="O393" s="426"/>
    </row>
    <row r="394" spans="1:15" s="224" customFormat="1" x14ac:dyDescent="0.3">
      <c r="A394" s="223"/>
      <c r="B394" s="223"/>
      <c r="C394" s="223"/>
      <c r="D394" s="223"/>
      <c r="E394" s="223"/>
      <c r="F394" s="223"/>
      <c r="G394" s="223"/>
      <c r="H394" s="33"/>
      <c r="I394" s="426"/>
      <c r="J394" s="426"/>
      <c r="K394" s="426"/>
      <c r="L394" s="426"/>
      <c r="M394" s="426"/>
      <c r="N394" s="426"/>
      <c r="O394" s="426"/>
    </row>
  </sheetData>
  <customSheetViews>
    <customSheetView guid="{8857D6C6-66AD-4283-84A0-AC3ADAF5FF58}" showPageBreaks="1" fitToPage="1" printArea="1">
      <selection activeCell="C29" sqref="C29"/>
      <pageMargins left="0" right="0" top="0" bottom="0" header="0" footer="0"/>
      <pageSetup paperSize="5" scale="55" fitToHeight="0" orientation="landscape" r:id="rId1"/>
      <headerFooter>
        <oddFooter>&amp;L&amp;A&amp;CPage &amp;P of &amp;N&amp;R&amp;D&amp;T</oddFooter>
      </headerFooter>
    </customSheetView>
    <customSheetView guid="{FD3E5715-41F6-42E3-B43C-45DA91BE010D}" showPageBreaks="1" fitToPage="1" printArea="1">
      <selection activeCell="A6" sqref="A6"/>
      <pageMargins left="0" right="0" top="0" bottom="0" header="0" footer="0"/>
      <pageSetup paperSize="5" scale="55" fitToHeight="0" orientation="landscape" r:id="rId2"/>
      <headerFooter>
        <oddFooter>&amp;L&amp;A&amp;CPage &amp;P of &amp;N&amp;R&amp;D&amp;T</oddFooter>
      </headerFooter>
    </customSheetView>
    <customSheetView guid="{06FDCEC2-959E-4D46-9405-7BD2F118CBBA}" fitToPage="1" printArea="1">
      <selection activeCell="A6" sqref="A6"/>
      <pageMargins left="0" right="0" top="0" bottom="0" header="0" footer="0"/>
      <pageSetup paperSize="5" scale="72" fitToHeight="0" orientation="landscape" r:id="rId3"/>
      <headerFooter>
        <oddFooter>&amp;L&amp;A&amp;CPage &amp;P of &amp;N&amp;R&amp;D&amp;T</oddFooter>
      </headerFooter>
    </customSheetView>
    <customSheetView guid="{C4F8BA2B-1548-4013-B30A-9D4C80FA8E4C}" showPageBreaks="1" fitToPage="1" printArea="1">
      <pageMargins left="0" right="0" top="0" bottom="0" header="0" footer="0"/>
      <pageSetup paperSize="5" scale="72" fitToHeight="0" orientation="landscape" r:id="rId4"/>
      <headerFooter>
        <oddFooter>Page &amp;P of &amp;N</oddFooter>
      </headerFooter>
    </customSheetView>
    <customSheetView guid="{91CAAA4C-6B39-449B-83EF-3C74964B16D5}" fitToPage="1">
      <pageMargins left="0" right="0" top="0" bottom="0" header="0" footer="0"/>
      <pageSetup paperSize="5" scale="72" fitToHeight="0" orientation="landscape" r:id="rId5"/>
      <headerFooter>
        <oddFooter>&amp;L&amp;A&amp;CPage &amp;P of &amp;N&amp;R&amp;D&amp;T</oddFooter>
      </headerFooter>
    </customSheetView>
    <customSheetView guid="{89E39B58-CA36-412F-B20A-6FD30317AB4A}" fitToPage="1">
      <selection activeCell="C29" sqref="C29"/>
      <pageMargins left="0" right="0" top="0" bottom="0" header="0" footer="0"/>
      <pageSetup paperSize="5" scale="55" fitToHeight="0" orientation="landscape" r:id="rId6"/>
      <headerFooter>
        <oddFooter>&amp;L&amp;A&amp;CPage &amp;P of &amp;N&amp;R&amp;D&amp;T</oddFooter>
      </headerFooter>
    </customSheetView>
  </customSheetViews>
  <mergeCells count="2">
    <mergeCell ref="A7:G7"/>
    <mergeCell ref="I7:O7"/>
  </mergeCells>
  <pageMargins left="0.25" right="0.25" top="0.75" bottom="0.75" header="0.3" footer="0.3"/>
  <pageSetup paperSize="5" scale="52" fitToHeight="0" orientation="landscape" r:id="rId7"/>
  <headerFooter>
    <oddFooter>&amp;L&amp;A&amp;CPage &amp;P of &amp;N&amp;R&amp;D&amp;T</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92D050"/>
    <pageSetUpPr fitToPage="1"/>
  </sheetPr>
  <dimension ref="A1:Y406"/>
  <sheetViews>
    <sheetView topLeftCell="D1" zoomScale="80" zoomScaleNormal="80" workbookViewId="0">
      <selection activeCell="J17" sqref="J17"/>
    </sheetView>
  </sheetViews>
  <sheetFormatPr defaultColWidth="9.109375" defaultRowHeight="14.4" x14ac:dyDescent="0.3"/>
  <cols>
    <col min="1" max="1" width="8.6640625" style="299" customWidth="1"/>
    <col min="2" max="3" width="6.6640625" style="299" customWidth="1"/>
    <col min="4" max="4" width="12.88671875" style="299" customWidth="1"/>
    <col min="5" max="5" width="10.33203125" style="299" customWidth="1"/>
    <col min="6" max="8" width="11.5546875" style="299" customWidth="1"/>
    <col min="9" max="9" width="12.88671875" style="299" hidden="1" customWidth="1"/>
    <col min="10" max="10" width="92.88671875" style="299" customWidth="1"/>
    <col min="11" max="11" width="1.88671875" style="34" customWidth="1"/>
    <col min="12" max="12" width="8.6640625" style="299" customWidth="1"/>
    <col min="13" max="14" width="6.6640625" style="299" customWidth="1"/>
    <col min="15" max="15" width="12.88671875" style="299" customWidth="1"/>
    <col min="16" max="16" width="10.33203125" style="299" customWidth="1"/>
    <col min="17" max="17" width="12.88671875" style="299" customWidth="1"/>
    <col min="18" max="18" width="13.88671875" style="299" customWidth="1"/>
    <col min="19" max="19" width="12.88671875" style="299" hidden="1" customWidth="1"/>
    <col min="20" max="20" width="92.88671875" style="299" customWidth="1"/>
    <col min="21" max="21" width="16" style="300" customWidth="1"/>
    <col min="22" max="22" width="11.6640625" style="299" customWidth="1"/>
    <col min="23" max="23" width="15.44140625" style="299" customWidth="1"/>
    <col min="24" max="16384" width="9.109375" style="299"/>
  </cols>
  <sheetData>
    <row r="1" spans="1:25" s="297" customFormat="1" x14ac:dyDescent="0.3">
      <c r="A1" s="297" t="s">
        <v>1397</v>
      </c>
      <c r="K1" s="122"/>
      <c r="T1" s="122"/>
      <c r="U1" s="298"/>
    </row>
    <row r="2" spans="1:25" x14ac:dyDescent="0.3">
      <c r="A2" s="122" t="s">
        <v>1398</v>
      </c>
      <c r="B2" s="122"/>
      <c r="C2" s="122"/>
      <c r="D2" s="34"/>
      <c r="E2" s="34"/>
      <c r="F2" s="34"/>
      <c r="G2" s="34"/>
      <c r="H2" s="34"/>
      <c r="I2" s="34"/>
      <c r="J2" s="34"/>
    </row>
    <row r="3" spans="1:25" x14ac:dyDescent="0.3">
      <c r="A3" s="299" t="s">
        <v>1399</v>
      </c>
      <c r="T3" s="34"/>
    </row>
    <row r="4" spans="1:25" x14ac:dyDescent="0.3">
      <c r="A4" s="299" t="s">
        <v>1400</v>
      </c>
      <c r="T4" s="34"/>
    </row>
    <row r="5" spans="1:25" s="88" customFormat="1" x14ac:dyDescent="0.3">
      <c r="A5" s="88" t="s">
        <v>127</v>
      </c>
      <c r="D5" s="301" t="str">
        <f>'TPS 01'!D5</f>
        <v>xx/xx/20xx</v>
      </c>
      <c r="E5" s="301"/>
      <c r="F5" s="301"/>
      <c r="G5" s="301"/>
      <c r="H5" s="301"/>
      <c r="K5" s="302"/>
    </row>
    <row r="6" spans="1:25" x14ac:dyDescent="0.3">
      <c r="T6" s="34"/>
    </row>
    <row r="7" spans="1:25" x14ac:dyDescent="0.3">
      <c r="A7" s="440" t="s">
        <v>1401</v>
      </c>
      <c r="B7" s="441"/>
      <c r="C7" s="441"/>
      <c r="D7" s="441"/>
      <c r="E7" s="441"/>
      <c r="F7" s="441"/>
      <c r="G7" s="441"/>
      <c r="H7" s="441"/>
      <c r="I7" s="441"/>
      <c r="J7" s="442"/>
      <c r="K7" s="302"/>
      <c r="L7" s="440" t="s">
        <v>1402</v>
      </c>
      <c r="M7" s="441"/>
      <c r="N7" s="441"/>
      <c r="O7" s="441"/>
      <c r="P7" s="441"/>
      <c r="Q7" s="441"/>
      <c r="R7" s="441"/>
      <c r="S7" s="441"/>
      <c r="T7" s="442"/>
      <c r="V7" s="303"/>
      <c r="W7" s="303"/>
    </row>
    <row r="8" spans="1:25" s="306" customFormat="1" ht="43.2" x14ac:dyDescent="0.3">
      <c r="A8" s="109" t="s">
        <v>131</v>
      </c>
      <c r="B8" s="153" t="s">
        <v>132</v>
      </c>
      <c r="C8" s="153" t="s">
        <v>133</v>
      </c>
      <c r="D8" s="186" t="s">
        <v>134</v>
      </c>
      <c r="E8" s="124" t="s">
        <v>135</v>
      </c>
      <c r="F8" s="124" t="s">
        <v>1403</v>
      </c>
      <c r="G8" s="111" t="s">
        <v>974</v>
      </c>
      <c r="H8" s="111" t="s">
        <v>1111</v>
      </c>
      <c r="I8" s="304" t="s">
        <v>136</v>
      </c>
      <c r="J8" s="304" t="s">
        <v>137</v>
      </c>
      <c r="K8" s="305"/>
      <c r="L8" s="109" t="s">
        <v>131</v>
      </c>
      <c r="M8" s="153" t="s">
        <v>132</v>
      </c>
      <c r="N8" s="153" t="s">
        <v>133</v>
      </c>
      <c r="O8" s="186" t="s">
        <v>134</v>
      </c>
      <c r="P8" s="124" t="s">
        <v>135</v>
      </c>
      <c r="Q8" s="124" t="s">
        <v>1403</v>
      </c>
      <c r="R8" s="124" t="s">
        <v>1404</v>
      </c>
      <c r="S8" s="304" t="s">
        <v>136</v>
      </c>
      <c r="T8" s="304" t="s">
        <v>137</v>
      </c>
      <c r="V8" s="307"/>
      <c r="W8" s="308"/>
      <c r="X8" s="308"/>
      <c r="Y8" s="308"/>
    </row>
    <row r="9" spans="1:25" x14ac:dyDescent="0.3">
      <c r="A9" s="314" t="s">
        <v>138</v>
      </c>
      <c r="B9" s="130"/>
      <c r="C9" s="130"/>
      <c r="D9" s="130">
        <v>131000.02</v>
      </c>
      <c r="E9" s="130" t="s">
        <v>139</v>
      </c>
      <c r="F9" s="130" t="s">
        <v>1405</v>
      </c>
      <c r="G9" s="130" t="s">
        <v>139</v>
      </c>
      <c r="H9" s="130" t="s">
        <v>1113</v>
      </c>
      <c r="I9" s="131"/>
      <c r="J9" s="77" t="s">
        <v>222</v>
      </c>
      <c r="K9" s="309"/>
      <c r="L9" s="314" t="s">
        <v>138</v>
      </c>
      <c r="M9" s="314"/>
      <c r="N9" s="314"/>
      <c r="O9" s="130">
        <v>412600.9</v>
      </c>
      <c r="P9" s="130" t="s">
        <v>139</v>
      </c>
      <c r="Q9" s="130" t="s">
        <v>1406</v>
      </c>
      <c r="R9" s="130" t="s">
        <v>1407</v>
      </c>
      <c r="S9" s="131"/>
      <c r="T9" s="77" t="s">
        <v>988</v>
      </c>
    </row>
    <row r="10" spans="1:25" x14ac:dyDescent="0.3">
      <c r="A10" s="314" t="s">
        <v>138</v>
      </c>
      <c r="B10" s="130"/>
      <c r="C10" s="130"/>
      <c r="D10" s="130">
        <v>131000.04</v>
      </c>
      <c r="E10" s="130" t="s">
        <v>139</v>
      </c>
      <c r="F10" s="130" t="s">
        <v>1405</v>
      </c>
      <c r="G10" s="130" t="s">
        <v>139</v>
      </c>
      <c r="H10" s="130" t="s">
        <v>1113</v>
      </c>
      <c r="I10" s="131"/>
      <c r="J10" s="77" t="s">
        <v>224</v>
      </c>
      <c r="K10" s="309"/>
      <c r="L10" s="314" t="s">
        <v>138</v>
      </c>
      <c r="M10" s="314"/>
      <c r="N10" s="314"/>
      <c r="O10" s="130">
        <v>416600.9</v>
      </c>
      <c r="P10" s="130" t="s">
        <v>139</v>
      </c>
      <c r="Q10" s="130" t="s">
        <v>1405</v>
      </c>
      <c r="R10" s="130" t="s">
        <v>1407</v>
      </c>
      <c r="S10" s="131"/>
      <c r="T10" s="77" t="s">
        <v>1017</v>
      </c>
    </row>
    <row r="11" spans="1:25" x14ac:dyDescent="0.3">
      <c r="A11" s="314" t="s">
        <v>138</v>
      </c>
      <c r="B11" s="130"/>
      <c r="C11" s="130"/>
      <c r="D11" s="130">
        <v>131000.091</v>
      </c>
      <c r="E11" s="130" t="s">
        <v>139</v>
      </c>
      <c r="F11" s="130" t="s">
        <v>1405</v>
      </c>
      <c r="G11" s="130" t="s">
        <v>139</v>
      </c>
      <c r="H11" s="130" t="s">
        <v>1113</v>
      </c>
      <c r="I11" s="131"/>
      <c r="J11" s="77" t="s">
        <v>226</v>
      </c>
      <c r="K11" s="309"/>
      <c r="L11" s="314" t="s">
        <v>138</v>
      </c>
      <c r="M11" s="314"/>
      <c r="N11" s="314"/>
      <c r="O11" s="130">
        <v>416612.9</v>
      </c>
      <c r="P11" s="130" t="s">
        <v>139</v>
      </c>
      <c r="Q11" s="130" t="s">
        <v>1405</v>
      </c>
      <c r="R11" s="130" t="s">
        <v>1407</v>
      </c>
      <c r="S11" s="131"/>
      <c r="T11" s="77" t="s">
        <v>1408</v>
      </c>
    </row>
    <row r="12" spans="1:25" x14ac:dyDescent="0.3">
      <c r="A12" s="160"/>
      <c r="B12" s="160" t="s">
        <v>138</v>
      </c>
      <c r="C12" s="160"/>
      <c r="D12" s="160">
        <v>131000.094</v>
      </c>
      <c r="E12" s="160" t="s">
        <v>139</v>
      </c>
      <c r="F12" s="160" t="s">
        <v>1405</v>
      </c>
      <c r="G12" s="160" t="s">
        <v>139</v>
      </c>
      <c r="H12" s="160" t="s">
        <v>1113</v>
      </c>
      <c r="I12" s="267"/>
      <c r="J12" s="162" t="s">
        <v>1409</v>
      </c>
      <c r="K12" s="309"/>
      <c r="L12" s="314" t="s">
        <v>138</v>
      </c>
      <c r="M12" s="314"/>
      <c r="N12" s="314"/>
      <c r="O12" s="130">
        <v>417100.9</v>
      </c>
      <c r="P12" s="130" t="s">
        <v>139</v>
      </c>
      <c r="Q12" s="130" t="s">
        <v>1405</v>
      </c>
      <c r="R12" s="130" t="s">
        <v>1407</v>
      </c>
      <c r="S12" s="131"/>
      <c r="T12" s="77" t="s">
        <v>1020</v>
      </c>
    </row>
    <row r="13" spans="1:25" x14ac:dyDescent="0.3">
      <c r="A13" s="314" t="s">
        <v>138</v>
      </c>
      <c r="B13" s="130"/>
      <c r="C13" s="130"/>
      <c r="D13" s="130">
        <v>131000.095</v>
      </c>
      <c r="E13" s="130" t="s">
        <v>139</v>
      </c>
      <c r="F13" s="130" t="s">
        <v>1405</v>
      </c>
      <c r="G13" s="130" t="s">
        <v>139</v>
      </c>
      <c r="H13" s="130" t="s">
        <v>1113</v>
      </c>
      <c r="I13" s="131"/>
      <c r="J13" s="77" t="s">
        <v>230</v>
      </c>
      <c r="K13" s="309"/>
      <c r="L13" s="314" t="s">
        <v>138</v>
      </c>
      <c r="M13" s="314"/>
      <c r="N13" s="314"/>
      <c r="O13" s="130">
        <v>422500.9</v>
      </c>
      <c r="P13" s="130" t="s">
        <v>139</v>
      </c>
      <c r="Q13" s="130" t="s">
        <v>1405</v>
      </c>
      <c r="R13" s="130" t="s">
        <v>1407</v>
      </c>
      <c r="S13" s="131"/>
      <c r="T13" s="77" t="s">
        <v>1032</v>
      </c>
    </row>
    <row r="14" spans="1:25" x14ac:dyDescent="0.3">
      <c r="A14" s="314" t="s">
        <v>138</v>
      </c>
      <c r="B14" s="130"/>
      <c r="C14" s="130"/>
      <c r="D14" s="130">
        <v>131000.9</v>
      </c>
      <c r="E14" s="130" t="s">
        <v>139</v>
      </c>
      <c r="F14" s="130" t="s">
        <v>1405</v>
      </c>
      <c r="G14" s="130" t="s">
        <v>139</v>
      </c>
      <c r="H14" s="130" t="s">
        <v>1113</v>
      </c>
      <c r="I14" s="131"/>
      <c r="J14" s="77" t="s">
        <v>234</v>
      </c>
      <c r="K14" s="309"/>
      <c r="L14" s="314" t="s">
        <v>138</v>
      </c>
      <c r="M14" s="130"/>
      <c r="N14" s="130"/>
      <c r="O14" s="130">
        <v>422512.9</v>
      </c>
      <c r="P14" s="130" t="s">
        <v>139</v>
      </c>
      <c r="Q14" s="130" t="s">
        <v>1405</v>
      </c>
      <c r="R14" s="130" t="s">
        <v>1407</v>
      </c>
      <c r="S14" s="131"/>
      <c r="T14" s="77" t="s">
        <v>1410</v>
      </c>
    </row>
    <row r="15" spans="1:25" x14ac:dyDescent="0.3">
      <c r="A15" s="162"/>
      <c r="B15" s="159" t="s">
        <v>138</v>
      </c>
      <c r="C15" s="162"/>
      <c r="D15" s="322">
        <v>132000.04</v>
      </c>
      <c r="E15" s="160" t="s">
        <v>139</v>
      </c>
      <c r="F15" s="160" t="s">
        <v>1405</v>
      </c>
      <c r="G15" s="160" t="s">
        <v>139</v>
      </c>
      <c r="H15" s="160"/>
      <c r="I15" s="162"/>
      <c r="J15" s="323" t="s">
        <v>238</v>
      </c>
      <c r="K15" s="309"/>
      <c r="L15" s="314" t="s">
        <v>138</v>
      </c>
      <c r="M15" s="130"/>
      <c r="N15" s="130"/>
      <c r="O15" s="130">
        <v>425100.07</v>
      </c>
      <c r="P15" s="130" t="s">
        <v>139</v>
      </c>
      <c r="Q15" s="130" t="s">
        <v>1405</v>
      </c>
      <c r="R15" s="130" t="s">
        <v>1411</v>
      </c>
      <c r="S15" s="131"/>
      <c r="T15" s="77" t="s">
        <v>1041</v>
      </c>
      <c r="U15" s="299"/>
    </row>
    <row r="16" spans="1:25" x14ac:dyDescent="0.3">
      <c r="A16" s="314" t="s">
        <v>138</v>
      </c>
      <c r="B16" s="130"/>
      <c r="C16" s="130"/>
      <c r="D16" s="130">
        <v>132000.9</v>
      </c>
      <c r="E16" s="130" t="s">
        <v>139</v>
      </c>
      <c r="F16" s="130" t="s">
        <v>1405</v>
      </c>
      <c r="G16" s="130" t="s">
        <v>139</v>
      </c>
      <c r="H16" s="130"/>
      <c r="I16" s="131"/>
      <c r="J16" s="77" t="s">
        <v>238</v>
      </c>
      <c r="K16" s="309"/>
      <c r="L16" s="314" t="s">
        <v>138</v>
      </c>
      <c r="M16" s="130"/>
      <c r="N16" s="130"/>
      <c r="O16" s="130">
        <v>425100.9</v>
      </c>
      <c r="P16" s="130" t="s">
        <v>139</v>
      </c>
      <c r="Q16" s="130" t="s">
        <v>1405</v>
      </c>
      <c r="R16" s="130" t="s">
        <v>1411</v>
      </c>
      <c r="S16" s="131"/>
      <c r="T16" s="77" t="s">
        <v>1042</v>
      </c>
      <c r="U16" s="299"/>
    </row>
    <row r="17" spans="1:21" x14ac:dyDescent="0.3">
      <c r="A17" s="314" t="s">
        <v>138</v>
      </c>
      <c r="B17" s="130"/>
      <c r="C17" s="130"/>
      <c r="D17" s="130">
        <v>133000.9</v>
      </c>
      <c r="E17" s="130" t="s">
        <v>139</v>
      </c>
      <c r="F17" s="130" t="s">
        <v>1405</v>
      </c>
      <c r="G17" s="130" t="s">
        <v>139</v>
      </c>
      <c r="H17" s="130"/>
      <c r="I17" s="131"/>
      <c r="J17" s="77" t="s">
        <v>241</v>
      </c>
      <c r="K17" s="309"/>
      <c r="L17" s="314" t="s">
        <v>138</v>
      </c>
      <c r="M17" s="130"/>
      <c r="N17" s="130"/>
      <c r="O17" s="130">
        <v>428300.9</v>
      </c>
      <c r="P17" s="130" t="s">
        <v>139</v>
      </c>
      <c r="Q17" s="130"/>
      <c r="R17" s="130" t="s">
        <v>1412</v>
      </c>
      <c r="S17" s="131"/>
      <c r="T17" s="77" t="s">
        <v>1044</v>
      </c>
      <c r="U17" s="299"/>
    </row>
    <row r="18" spans="1:21" x14ac:dyDescent="0.3">
      <c r="A18" s="314" t="s">
        <v>138</v>
      </c>
      <c r="B18" s="130"/>
      <c r="C18" s="130"/>
      <c r="D18" s="130">
        <v>133500.9</v>
      </c>
      <c r="E18" s="130" t="s">
        <v>139</v>
      </c>
      <c r="F18" s="130" t="s">
        <v>1405</v>
      </c>
      <c r="G18" s="130" t="s">
        <v>139</v>
      </c>
      <c r="H18" s="130"/>
      <c r="I18" s="131"/>
      <c r="J18" s="77" t="s">
        <v>243</v>
      </c>
      <c r="K18" s="309"/>
      <c r="L18" s="314" t="s">
        <v>138</v>
      </c>
      <c r="M18" s="130"/>
      <c r="N18" s="130"/>
      <c r="O18" s="130">
        <v>428700.9</v>
      </c>
      <c r="P18" s="130" t="s">
        <v>139</v>
      </c>
      <c r="Q18" s="130"/>
      <c r="R18" s="130" t="s">
        <v>1412</v>
      </c>
      <c r="S18" s="131"/>
      <c r="T18" s="77" t="s">
        <v>1046</v>
      </c>
      <c r="U18" s="299"/>
    </row>
    <row r="19" spans="1:21" x14ac:dyDescent="0.3">
      <c r="A19" s="314" t="s">
        <v>138</v>
      </c>
      <c r="B19" s="130"/>
      <c r="C19" s="130"/>
      <c r="D19" s="130">
        <v>134000.01</v>
      </c>
      <c r="E19" s="130" t="s">
        <v>139</v>
      </c>
      <c r="F19" s="130" t="s">
        <v>1405</v>
      </c>
      <c r="G19" s="130" t="s">
        <v>139</v>
      </c>
      <c r="H19" s="130" t="s">
        <v>1113</v>
      </c>
      <c r="I19" s="131"/>
      <c r="J19" s="77" t="s">
        <v>245</v>
      </c>
      <c r="K19" s="309"/>
      <c r="L19" s="314" t="s">
        <v>138</v>
      </c>
      <c r="M19" s="130"/>
      <c r="N19" s="130"/>
      <c r="O19" s="130">
        <v>428700.9</v>
      </c>
      <c r="P19" s="130" t="s">
        <v>139</v>
      </c>
      <c r="Q19" s="130"/>
      <c r="R19" s="130" t="s">
        <v>1411</v>
      </c>
      <c r="S19" s="131"/>
      <c r="T19" s="77" t="s">
        <v>1046</v>
      </c>
      <c r="U19" s="299"/>
    </row>
    <row r="20" spans="1:21" x14ac:dyDescent="0.3">
      <c r="A20" s="314" t="s">
        <v>138</v>
      </c>
      <c r="B20" s="130"/>
      <c r="C20" s="130"/>
      <c r="D20" s="130">
        <v>134000.04</v>
      </c>
      <c r="E20" s="130" t="s">
        <v>139</v>
      </c>
      <c r="F20" s="130" t="s">
        <v>1405</v>
      </c>
      <c r="G20" s="130" t="s">
        <v>139</v>
      </c>
      <c r="H20" s="130" t="s">
        <v>1113</v>
      </c>
      <c r="I20" s="131"/>
      <c r="J20" s="77" t="s">
        <v>249</v>
      </c>
      <c r="K20" s="309"/>
      <c r="L20" s="32"/>
      <c r="M20" s="32"/>
      <c r="N20" s="32"/>
      <c r="O20" s="32"/>
      <c r="P20" s="32"/>
      <c r="Q20" s="32"/>
      <c r="R20" s="32"/>
      <c r="S20" s="32"/>
      <c r="T20" s="34"/>
      <c r="U20" s="299"/>
    </row>
    <row r="21" spans="1:21" x14ac:dyDescent="0.3">
      <c r="A21" s="162"/>
      <c r="B21" s="159" t="s">
        <v>138</v>
      </c>
      <c r="C21" s="162"/>
      <c r="D21" s="160">
        <v>134000.81</v>
      </c>
      <c r="E21" s="160" t="s">
        <v>139</v>
      </c>
      <c r="F21" s="160" t="s">
        <v>1405</v>
      </c>
      <c r="G21" s="160" t="s">
        <v>139</v>
      </c>
      <c r="H21" s="160" t="s">
        <v>1113</v>
      </c>
      <c r="I21" s="162"/>
      <c r="J21" s="161" t="s">
        <v>253</v>
      </c>
      <c r="K21" s="309"/>
      <c r="L21" s="32"/>
      <c r="M21" s="32"/>
      <c r="N21" s="32"/>
      <c r="O21" s="32"/>
      <c r="P21" s="32"/>
      <c r="Q21" s="32"/>
      <c r="R21" s="32"/>
      <c r="S21" s="32"/>
      <c r="T21" s="34"/>
      <c r="U21" s="299"/>
    </row>
    <row r="22" spans="1:21" x14ac:dyDescent="0.3">
      <c r="A22" s="162"/>
      <c r="B22" s="159" t="s">
        <v>138</v>
      </c>
      <c r="C22" s="162"/>
      <c r="D22" s="160">
        <v>134000.82</v>
      </c>
      <c r="E22" s="160" t="s">
        <v>139</v>
      </c>
      <c r="F22" s="160" t="s">
        <v>1405</v>
      </c>
      <c r="G22" s="160" t="s">
        <v>139</v>
      </c>
      <c r="H22" s="160" t="s">
        <v>1113</v>
      </c>
      <c r="I22" s="162"/>
      <c r="J22" s="161" t="s">
        <v>255</v>
      </c>
      <c r="K22" s="309"/>
      <c r="L22" s="34"/>
      <c r="M22" s="34"/>
      <c r="N22" s="34"/>
      <c r="O22" s="34"/>
      <c r="P22" s="34"/>
      <c r="Q22" s="34"/>
      <c r="R22" s="34"/>
      <c r="S22" s="34"/>
      <c r="T22" s="34"/>
      <c r="U22" s="299"/>
    </row>
    <row r="23" spans="1:21" x14ac:dyDescent="0.3">
      <c r="A23" s="314" t="s">
        <v>138</v>
      </c>
      <c r="B23" s="130"/>
      <c r="C23" s="130"/>
      <c r="D23" s="130">
        <v>134000.9</v>
      </c>
      <c r="E23" s="130" t="s">
        <v>139</v>
      </c>
      <c r="F23" s="130" t="s">
        <v>1405</v>
      </c>
      <c r="G23" s="130" t="s">
        <v>139</v>
      </c>
      <c r="H23" s="130" t="s">
        <v>1113</v>
      </c>
      <c r="I23" s="131"/>
      <c r="J23" s="77" t="s">
        <v>257</v>
      </c>
      <c r="K23" s="309"/>
      <c r="L23" s="34"/>
      <c r="M23" s="34"/>
      <c r="N23" s="34"/>
      <c r="O23" s="34"/>
      <c r="P23" s="34"/>
      <c r="Q23" s="34"/>
      <c r="R23" s="34"/>
      <c r="S23" s="34"/>
      <c r="T23" s="34"/>
      <c r="U23" s="299"/>
    </row>
    <row r="24" spans="1:21" x14ac:dyDescent="0.3">
      <c r="A24" s="314" t="s">
        <v>138</v>
      </c>
      <c r="B24" s="130"/>
      <c r="C24" s="130"/>
      <c r="D24" s="130">
        <v>134100.81</v>
      </c>
      <c r="E24" s="130" t="s">
        <v>139</v>
      </c>
      <c r="F24" s="130" t="s">
        <v>1405</v>
      </c>
      <c r="G24" s="130" t="s">
        <v>139</v>
      </c>
      <c r="H24" s="130" t="s">
        <v>1113</v>
      </c>
      <c r="I24" s="131"/>
      <c r="J24" s="77" t="s">
        <v>259</v>
      </c>
      <c r="K24" s="309"/>
      <c r="L24" s="34"/>
      <c r="M24" s="34"/>
      <c r="N24" s="34"/>
      <c r="O24" s="34"/>
      <c r="P24" s="34"/>
      <c r="Q24" s="34"/>
      <c r="R24" s="34"/>
      <c r="S24" s="34"/>
      <c r="T24" s="34"/>
      <c r="U24" s="299"/>
    </row>
    <row r="25" spans="1:21" x14ac:dyDescent="0.3">
      <c r="A25" s="314" t="s">
        <v>138</v>
      </c>
      <c r="B25" s="130"/>
      <c r="C25" s="130"/>
      <c r="D25" s="130">
        <v>134100.82</v>
      </c>
      <c r="E25" s="130" t="s">
        <v>139</v>
      </c>
      <c r="F25" s="130" t="s">
        <v>1405</v>
      </c>
      <c r="G25" s="130" t="s">
        <v>139</v>
      </c>
      <c r="H25" s="130" t="s">
        <v>1113</v>
      </c>
      <c r="I25" s="131"/>
      <c r="J25" s="77" t="s">
        <v>261</v>
      </c>
      <c r="K25" s="309"/>
      <c r="L25" s="34"/>
      <c r="M25" s="34"/>
      <c r="N25" s="34"/>
      <c r="R25" s="34"/>
      <c r="S25" s="34"/>
      <c r="T25" s="34"/>
      <c r="U25" s="299"/>
    </row>
    <row r="26" spans="1:21" x14ac:dyDescent="0.3">
      <c r="A26" s="162"/>
      <c r="B26" s="159" t="s">
        <v>138</v>
      </c>
      <c r="C26" s="162"/>
      <c r="D26" s="322">
        <v>134100.83100000001</v>
      </c>
      <c r="E26" s="160" t="s">
        <v>139</v>
      </c>
      <c r="F26" s="160" t="s">
        <v>1405</v>
      </c>
      <c r="G26" s="160" t="s">
        <v>139</v>
      </c>
      <c r="H26" s="160" t="s">
        <v>1113</v>
      </c>
      <c r="I26" s="162"/>
      <c r="J26" s="323" t="s">
        <v>263</v>
      </c>
      <c r="K26" s="309"/>
      <c r="L26" s="34"/>
      <c r="M26" s="34"/>
      <c r="N26" s="34"/>
      <c r="R26" s="34"/>
      <c r="S26" s="34"/>
      <c r="T26" s="34"/>
      <c r="U26" s="299"/>
    </row>
    <row r="27" spans="1:21" x14ac:dyDescent="0.3">
      <c r="A27" s="159" t="s">
        <v>138</v>
      </c>
      <c r="B27" s="159"/>
      <c r="C27" s="162"/>
      <c r="D27" s="322">
        <v>134100.851</v>
      </c>
      <c r="E27" s="160" t="s">
        <v>139</v>
      </c>
      <c r="F27" s="160" t="s">
        <v>1405</v>
      </c>
      <c r="G27" s="160" t="s">
        <v>139</v>
      </c>
      <c r="H27" s="160" t="s">
        <v>1113</v>
      </c>
      <c r="I27" s="162"/>
      <c r="J27" s="323" t="s">
        <v>267</v>
      </c>
      <c r="K27" s="309"/>
      <c r="L27" s="34"/>
      <c r="M27" s="34"/>
      <c r="N27" s="34"/>
      <c r="R27" s="34"/>
      <c r="S27" s="34"/>
      <c r="T27" s="34"/>
      <c r="U27" s="299"/>
    </row>
    <row r="28" spans="1:21" x14ac:dyDescent="0.3">
      <c r="A28" s="159"/>
      <c r="B28" s="159" t="s">
        <v>138</v>
      </c>
      <c r="C28" s="162"/>
      <c r="D28" s="322">
        <v>134200.01</v>
      </c>
      <c r="E28" s="160" t="s">
        <v>139</v>
      </c>
      <c r="F28" s="160" t="s">
        <v>1405</v>
      </c>
      <c r="G28" s="160" t="s">
        <v>139</v>
      </c>
      <c r="H28" s="160" t="s">
        <v>1113</v>
      </c>
      <c r="I28" s="162"/>
      <c r="J28" s="323" t="s">
        <v>270</v>
      </c>
      <c r="K28" s="309"/>
      <c r="L28" s="34"/>
      <c r="M28" s="297" t="s">
        <v>1413</v>
      </c>
      <c r="N28" s="297"/>
      <c r="R28" s="34"/>
      <c r="S28" s="34"/>
      <c r="T28" s="34"/>
      <c r="U28" s="299"/>
    </row>
    <row r="29" spans="1:21" x14ac:dyDescent="0.3">
      <c r="A29" s="162"/>
      <c r="B29" s="159" t="s">
        <v>138</v>
      </c>
      <c r="C29" s="162"/>
      <c r="D29" s="322">
        <v>135000.83100000001</v>
      </c>
      <c r="E29" s="160" t="s">
        <v>139</v>
      </c>
      <c r="F29" s="160" t="s">
        <v>1405</v>
      </c>
      <c r="G29" s="160" t="s">
        <v>139</v>
      </c>
      <c r="H29" s="160" t="s">
        <v>1113</v>
      </c>
      <c r="I29" s="162"/>
      <c r="J29" s="323" t="s">
        <v>296</v>
      </c>
      <c r="K29" s="309"/>
      <c r="L29" s="34"/>
      <c r="R29" s="34"/>
      <c r="S29" s="34"/>
      <c r="T29" s="34"/>
      <c r="U29" s="299"/>
    </row>
    <row r="30" spans="1:21" x14ac:dyDescent="0.3">
      <c r="A30" s="314" t="s">
        <v>138</v>
      </c>
      <c r="B30" s="130"/>
      <c r="C30" s="130"/>
      <c r="D30" s="130">
        <v>136000.9</v>
      </c>
      <c r="E30" s="130" t="s">
        <v>139</v>
      </c>
      <c r="F30" s="130" t="s">
        <v>1405</v>
      </c>
      <c r="G30" s="130" t="s">
        <v>139</v>
      </c>
      <c r="H30" s="130" t="s">
        <v>1113</v>
      </c>
      <c r="I30" s="131"/>
      <c r="J30" s="77" t="s">
        <v>312</v>
      </c>
      <c r="K30" s="309"/>
      <c r="L30" s="34"/>
      <c r="O30" s="311">
        <f>SUM(I10:I30)</f>
        <v>0</v>
      </c>
      <c r="P30" s="88" t="str">
        <f>+A7</f>
        <v>Federal Proprietary Receivables (Non-Exchange)</v>
      </c>
      <c r="Q30" s="88"/>
      <c r="R30" s="34"/>
      <c r="S30" s="34"/>
      <c r="T30" s="34"/>
      <c r="U30" s="299"/>
    </row>
    <row r="31" spans="1:21" x14ac:dyDescent="0.3">
      <c r="K31" s="309"/>
      <c r="L31" s="34"/>
      <c r="O31" s="311">
        <f>SUM(S9:S19)</f>
        <v>0</v>
      </c>
      <c r="P31" s="88" t="str">
        <f>+L7</f>
        <v>Budgetary Receivables</v>
      </c>
      <c r="Q31" s="88"/>
      <c r="R31" s="34"/>
      <c r="S31" s="34"/>
      <c r="T31" s="34"/>
      <c r="U31" s="299"/>
    </row>
    <row r="32" spans="1:21" ht="15" thickBot="1" x14ac:dyDescent="0.35">
      <c r="K32" s="309"/>
      <c r="L32" s="34"/>
      <c r="O32" s="312">
        <f>O30-O31</f>
        <v>0</v>
      </c>
      <c r="P32" s="88" t="s">
        <v>657</v>
      </c>
      <c r="Q32" s="88"/>
      <c r="R32" s="34"/>
      <c r="S32" s="34"/>
      <c r="T32" s="34"/>
      <c r="U32" s="299"/>
    </row>
    <row r="33" spans="6:21" ht="15" thickTop="1" x14ac:dyDescent="0.3">
      <c r="K33" s="309"/>
      <c r="L33" s="34"/>
      <c r="O33" s="313"/>
      <c r="R33" s="34"/>
      <c r="S33" s="34"/>
      <c r="T33" s="34"/>
      <c r="U33" s="299"/>
    </row>
    <row r="34" spans="6:21" x14ac:dyDescent="0.3">
      <c r="K34" s="309"/>
      <c r="L34" s="34"/>
      <c r="M34" s="4" t="s">
        <v>13</v>
      </c>
      <c r="N34" s="136"/>
      <c r="O34" s="155"/>
      <c r="P34" s="140"/>
      <c r="Q34" s="140"/>
      <c r="R34" s="34"/>
      <c r="S34" s="34"/>
      <c r="T34" s="34"/>
      <c r="U34" s="299"/>
    </row>
    <row r="35" spans="6:21" x14ac:dyDescent="0.3">
      <c r="K35" s="309"/>
      <c r="L35" s="34"/>
      <c r="M35" s="4" t="s">
        <v>661</v>
      </c>
      <c r="N35" s="136"/>
      <c r="O35" s="155"/>
      <c r="P35" s="140"/>
      <c r="Q35" s="140"/>
      <c r="R35" s="34"/>
      <c r="S35" s="34"/>
      <c r="T35" s="34"/>
      <c r="U35" s="299"/>
    </row>
    <row r="36" spans="6:21" x14ac:dyDescent="0.3">
      <c r="K36" s="309"/>
      <c r="L36" s="34"/>
      <c r="M36" s="4" t="s">
        <v>15</v>
      </c>
      <c r="N36" s="136"/>
      <c r="O36" s="155"/>
      <c r="P36" s="140"/>
      <c r="Q36" s="140"/>
      <c r="R36" s="34"/>
      <c r="S36" s="34"/>
      <c r="T36" s="34"/>
      <c r="U36" s="299"/>
    </row>
    <row r="37" spans="6:21" x14ac:dyDescent="0.3">
      <c r="K37" s="309"/>
      <c r="L37" s="34"/>
      <c r="M37" s="4" t="s">
        <v>8</v>
      </c>
      <c r="N37" s="4" t="s">
        <v>664</v>
      </c>
      <c r="O37" s="155"/>
      <c r="P37" s="140"/>
      <c r="Q37" s="140"/>
      <c r="R37" s="34"/>
      <c r="S37" s="34"/>
      <c r="T37" s="34"/>
      <c r="U37" s="299"/>
    </row>
    <row r="38" spans="6:21" x14ac:dyDescent="0.3">
      <c r="K38" s="309"/>
      <c r="L38" s="34"/>
      <c r="M38" s="136"/>
      <c r="N38" s="4" t="s">
        <v>17</v>
      </c>
      <c r="O38" s="155"/>
      <c r="P38" s="140"/>
      <c r="Q38" s="140"/>
      <c r="R38" s="34"/>
      <c r="S38" s="34"/>
      <c r="T38" s="34"/>
      <c r="U38" s="299"/>
    </row>
    <row r="39" spans="6:21" x14ac:dyDescent="0.3">
      <c r="K39" s="309"/>
      <c r="L39" s="34"/>
      <c r="M39" s="4" t="s">
        <v>669</v>
      </c>
      <c r="N39" s="136"/>
      <c r="O39" s="155"/>
      <c r="P39" s="140"/>
      <c r="Q39" s="140"/>
      <c r="R39" s="34"/>
      <c r="S39" s="34"/>
      <c r="T39" s="34"/>
      <c r="U39" s="299"/>
    </row>
    <row r="40" spans="6:21" x14ac:dyDescent="0.3">
      <c r="K40" s="309"/>
      <c r="L40" s="34"/>
      <c r="M40" s="4" t="s">
        <v>672</v>
      </c>
      <c r="N40" s="136"/>
      <c r="O40" s="106"/>
      <c r="P40" s="136"/>
      <c r="Q40" s="136"/>
      <c r="R40" s="34"/>
      <c r="S40" s="34"/>
      <c r="T40" s="34"/>
      <c r="U40" s="299"/>
    </row>
    <row r="41" spans="6:21" x14ac:dyDescent="0.3">
      <c r="K41" s="309"/>
      <c r="L41" s="34"/>
      <c r="M41" s="136"/>
      <c r="N41" s="4" t="s">
        <v>674</v>
      </c>
      <c r="O41" s="155"/>
      <c r="P41" s="140"/>
      <c r="Q41" s="140"/>
      <c r="R41" s="34"/>
      <c r="S41" s="34"/>
      <c r="T41" s="34"/>
      <c r="U41" s="299"/>
    </row>
    <row r="42" spans="6:21" x14ac:dyDescent="0.3">
      <c r="I42" s="310"/>
      <c r="K42" s="309"/>
      <c r="L42" s="34"/>
      <c r="M42" s="4" t="s">
        <v>676</v>
      </c>
      <c r="N42" s="136"/>
      <c r="O42" s="155"/>
      <c r="P42" s="140"/>
      <c r="Q42" s="140"/>
      <c r="R42" s="34"/>
      <c r="S42" s="34"/>
      <c r="T42" s="34"/>
      <c r="U42" s="299"/>
    </row>
    <row r="43" spans="6:21" x14ac:dyDescent="0.3">
      <c r="K43" s="309"/>
      <c r="L43" s="34"/>
      <c r="M43" s="34"/>
      <c r="N43" s="34"/>
      <c r="R43" s="34"/>
      <c r="S43" s="34"/>
      <c r="T43" s="34"/>
      <c r="U43" s="299"/>
    </row>
    <row r="44" spans="6:21" x14ac:dyDescent="0.3">
      <c r="K44" s="309"/>
      <c r="L44" s="34"/>
      <c r="M44" s="34"/>
      <c r="N44" s="34"/>
      <c r="R44" s="34"/>
      <c r="S44" s="34"/>
      <c r="T44" s="34"/>
      <c r="U44" s="299"/>
    </row>
    <row r="45" spans="6:21" x14ac:dyDescent="0.3">
      <c r="K45" s="309"/>
      <c r="L45" s="34"/>
      <c r="M45" s="34"/>
      <c r="N45" s="34"/>
      <c r="R45" s="34"/>
      <c r="S45" s="34"/>
      <c r="T45" s="34"/>
      <c r="U45" s="299"/>
    </row>
    <row r="46" spans="6:21" x14ac:dyDescent="0.3">
      <c r="F46" s="88"/>
      <c r="G46" s="88"/>
      <c r="H46" s="88"/>
      <c r="K46" s="309"/>
      <c r="L46" s="34"/>
      <c r="M46" s="34"/>
      <c r="N46" s="34"/>
      <c r="R46" s="34"/>
      <c r="S46" s="34"/>
      <c r="T46" s="34"/>
      <c r="U46" s="299"/>
    </row>
    <row r="47" spans="6:21" x14ac:dyDescent="0.3">
      <c r="F47" s="88"/>
      <c r="G47" s="88"/>
      <c r="H47" s="88"/>
      <c r="K47" s="309"/>
      <c r="L47" s="34"/>
      <c r="M47" s="34"/>
      <c r="N47" s="34"/>
      <c r="R47" s="34"/>
      <c r="S47" s="34"/>
      <c r="T47" s="34"/>
      <c r="U47" s="299"/>
    </row>
    <row r="48" spans="6:21" x14ac:dyDescent="0.3">
      <c r="F48" s="88"/>
      <c r="G48" s="88"/>
      <c r="H48" s="88"/>
      <c r="K48" s="309"/>
      <c r="L48" s="34"/>
      <c r="M48" s="34"/>
      <c r="N48" s="34"/>
      <c r="R48" s="34"/>
      <c r="S48" s="34"/>
      <c r="T48" s="34"/>
      <c r="U48" s="299"/>
    </row>
    <row r="49" spans="1:21" x14ac:dyDescent="0.3">
      <c r="K49" s="309"/>
      <c r="L49" s="34"/>
      <c r="M49" s="34"/>
      <c r="N49" s="34"/>
      <c r="R49" s="34"/>
      <c r="S49" s="34"/>
      <c r="T49" s="34"/>
      <c r="U49" s="299"/>
    </row>
    <row r="50" spans="1:21" x14ac:dyDescent="0.3">
      <c r="F50" s="88"/>
      <c r="G50" s="88"/>
      <c r="H50" s="88"/>
      <c r="K50" s="309"/>
      <c r="L50" s="34"/>
      <c r="M50" s="34"/>
      <c r="N50" s="34"/>
      <c r="R50" s="34"/>
      <c r="S50" s="34"/>
      <c r="T50" s="34"/>
      <c r="U50" s="299"/>
    </row>
    <row r="51" spans="1:21" x14ac:dyDescent="0.3">
      <c r="F51" s="88"/>
      <c r="G51" s="88"/>
      <c r="H51" s="88"/>
      <c r="K51" s="309"/>
      <c r="L51" s="34"/>
      <c r="M51" s="34"/>
      <c r="N51" s="34"/>
      <c r="R51" s="34"/>
      <c r="S51" s="34"/>
      <c r="T51" s="34"/>
      <c r="U51" s="299"/>
    </row>
    <row r="52" spans="1:21" x14ac:dyDescent="0.3">
      <c r="F52" s="88"/>
      <c r="G52" s="88"/>
      <c r="H52" s="88"/>
      <c r="K52" s="309"/>
      <c r="L52" s="34"/>
      <c r="M52" s="34"/>
      <c r="N52" s="34"/>
      <c r="R52" s="34"/>
      <c r="S52" s="34"/>
      <c r="T52" s="34"/>
      <c r="U52" s="299"/>
    </row>
    <row r="53" spans="1:21" x14ac:dyDescent="0.3">
      <c r="F53" s="88"/>
      <c r="G53" s="88"/>
      <c r="H53" s="88"/>
      <c r="K53" s="309"/>
      <c r="U53" s="299"/>
    </row>
    <row r="54" spans="1:21" x14ac:dyDescent="0.3">
      <c r="F54" s="88"/>
      <c r="G54" s="88"/>
      <c r="H54" s="88"/>
      <c r="K54" s="309"/>
      <c r="U54" s="299"/>
    </row>
    <row r="55" spans="1:21" x14ac:dyDescent="0.3">
      <c r="F55" s="88"/>
      <c r="G55" s="88"/>
      <c r="H55" s="88"/>
      <c r="K55" s="309"/>
      <c r="U55" s="299"/>
    </row>
    <row r="56" spans="1:21" x14ac:dyDescent="0.3">
      <c r="F56" s="88"/>
      <c r="G56" s="88"/>
      <c r="H56" s="88"/>
      <c r="K56" s="309"/>
      <c r="U56" s="299"/>
    </row>
    <row r="57" spans="1:21" x14ac:dyDescent="0.3">
      <c r="A57" s="309"/>
      <c r="B57" s="309"/>
      <c r="C57" s="309"/>
      <c r="D57" s="309"/>
      <c r="E57" s="309"/>
      <c r="F57" s="309"/>
      <c r="G57" s="309"/>
      <c r="H57" s="309"/>
      <c r="I57" s="309"/>
      <c r="J57" s="309"/>
      <c r="K57" s="309"/>
      <c r="U57" s="299"/>
    </row>
    <row r="58" spans="1:21" x14ac:dyDescent="0.3">
      <c r="A58" s="309"/>
      <c r="B58" s="309"/>
      <c r="C58" s="309"/>
      <c r="D58" s="309"/>
      <c r="E58" s="309"/>
      <c r="F58" s="309"/>
      <c r="G58" s="309"/>
      <c r="H58" s="309"/>
      <c r="I58" s="309"/>
      <c r="J58" s="309"/>
      <c r="K58" s="309"/>
      <c r="U58" s="299"/>
    </row>
    <row r="59" spans="1:21" x14ac:dyDescent="0.3">
      <c r="A59" s="309"/>
      <c r="B59" s="309"/>
      <c r="C59" s="309"/>
      <c r="D59" s="309"/>
      <c r="E59" s="309"/>
      <c r="F59" s="309"/>
      <c r="G59" s="309"/>
      <c r="H59" s="309"/>
      <c r="I59" s="309"/>
      <c r="J59" s="309"/>
      <c r="K59" s="309"/>
      <c r="U59" s="299"/>
    </row>
    <row r="60" spans="1:21" x14ac:dyDescent="0.3">
      <c r="A60" s="309"/>
      <c r="B60" s="309"/>
      <c r="C60" s="309"/>
      <c r="D60" s="309"/>
      <c r="E60" s="309"/>
      <c r="F60" s="309"/>
      <c r="G60" s="309"/>
      <c r="H60" s="309"/>
      <c r="I60" s="309"/>
      <c r="J60" s="309"/>
      <c r="K60" s="309"/>
      <c r="U60" s="299"/>
    </row>
    <row r="61" spans="1:21" x14ac:dyDescent="0.3">
      <c r="A61" s="309"/>
      <c r="B61" s="309"/>
      <c r="C61" s="309"/>
      <c r="D61" s="309"/>
      <c r="E61" s="309"/>
      <c r="F61" s="309"/>
      <c r="G61" s="309"/>
      <c r="H61" s="309"/>
      <c r="I61" s="309"/>
      <c r="J61" s="309"/>
      <c r="K61" s="309"/>
      <c r="U61" s="299"/>
    </row>
    <row r="62" spans="1:21" x14ac:dyDescent="0.3">
      <c r="A62" s="309"/>
      <c r="B62" s="309"/>
      <c r="C62" s="309"/>
      <c r="D62" s="309"/>
      <c r="E62" s="309"/>
      <c r="F62" s="309"/>
      <c r="G62" s="309"/>
      <c r="H62" s="309"/>
      <c r="I62" s="309"/>
      <c r="J62" s="309"/>
      <c r="K62" s="309"/>
      <c r="U62" s="299"/>
    </row>
    <row r="63" spans="1:21" x14ac:dyDescent="0.3">
      <c r="A63" s="309"/>
      <c r="B63" s="309"/>
      <c r="C63" s="309"/>
      <c r="D63" s="309"/>
      <c r="E63" s="309"/>
      <c r="F63" s="309"/>
      <c r="G63" s="309"/>
      <c r="H63" s="309"/>
      <c r="I63" s="309"/>
      <c r="J63" s="309"/>
      <c r="K63" s="309"/>
      <c r="U63" s="299"/>
    </row>
    <row r="64" spans="1:21" x14ac:dyDescent="0.3">
      <c r="A64" s="309"/>
      <c r="B64" s="309"/>
      <c r="C64" s="309"/>
      <c r="D64" s="309"/>
      <c r="E64" s="309"/>
      <c r="F64" s="309"/>
      <c r="G64" s="309"/>
      <c r="H64" s="309"/>
      <c r="I64" s="309"/>
      <c r="J64" s="309"/>
      <c r="K64" s="309"/>
      <c r="U64" s="299"/>
    </row>
    <row r="65" spans="1:21" x14ac:dyDescent="0.3">
      <c r="A65" s="309"/>
      <c r="B65" s="309"/>
      <c r="C65" s="309"/>
      <c r="D65" s="309"/>
      <c r="E65" s="309"/>
      <c r="F65" s="309"/>
      <c r="G65" s="309"/>
      <c r="H65" s="309"/>
      <c r="I65" s="309"/>
      <c r="J65" s="309"/>
      <c r="K65" s="309"/>
      <c r="U65" s="299"/>
    </row>
    <row r="66" spans="1:21" x14ac:dyDescent="0.3">
      <c r="A66" s="309"/>
      <c r="B66" s="309"/>
      <c r="C66" s="309"/>
      <c r="D66" s="309"/>
      <c r="E66" s="309"/>
      <c r="F66" s="309"/>
      <c r="G66" s="309"/>
      <c r="H66" s="309"/>
      <c r="I66" s="309"/>
      <c r="J66" s="309"/>
      <c r="K66" s="309"/>
      <c r="U66" s="299"/>
    </row>
    <row r="67" spans="1:21" x14ac:dyDescent="0.3">
      <c r="A67" s="309"/>
      <c r="B67" s="309"/>
      <c r="C67" s="309"/>
      <c r="D67" s="309"/>
      <c r="E67" s="309"/>
      <c r="F67" s="309"/>
      <c r="G67" s="309"/>
      <c r="H67" s="309"/>
      <c r="I67" s="309"/>
      <c r="J67" s="309"/>
      <c r="K67" s="309"/>
      <c r="U67" s="299"/>
    </row>
    <row r="68" spans="1:21" x14ac:dyDescent="0.3">
      <c r="A68" s="309"/>
      <c r="B68" s="309"/>
      <c r="C68" s="309"/>
      <c r="D68" s="309"/>
      <c r="E68" s="309"/>
      <c r="F68" s="309"/>
      <c r="G68" s="309"/>
      <c r="H68" s="309"/>
      <c r="I68" s="309"/>
      <c r="J68" s="309"/>
      <c r="K68" s="309"/>
      <c r="U68" s="299"/>
    </row>
    <row r="69" spans="1:21" x14ac:dyDescent="0.3">
      <c r="A69" s="309"/>
      <c r="B69" s="309"/>
      <c r="C69" s="309"/>
      <c r="D69" s="309"/>
      <c r="E69" s="309"/>
      <c r="F69" s="309"/>
      <c r="G69" s="309"/>
      <c r="H69" s="309"/>
      <c r="I69" s="309"/>
      <c r="J69" s="309"/>
      <c r="K69" s="309"/>
      <c r="U69" s="299"/>
    </row>
    <row r="70" spans="1:21" x14ac:dyDescent="0.3">
      <c r="A70" s="309"/>
      <c r="B70" s="309"/>
      <c r="C70" s="309"/>
      <c r="D70" s="309"/>
      <c r="E70" s="309"/>
      <c r="F70" s="309"/>
      <c r="G70" s="309"/>
      <c r="H70" s="309"/>
      <c r="I70" s="309"/>
      <c r="J70" s="309"/>
      <c r="K70" s="309"/>
      <c r="U70" s="299"/>
    </row>
    <row r="71" spans="1:21" x14ac:dyDescent="0.3">
      <c r="A71" s="309"/>
      <c r="B71" s="309"/>
      <c r="C71" s="309"/>
      <c r="D71" s="309"/>
      <c r="E71" s="309"/>
      <c r="F71" s="309"/>
      <c r="G71" s="309"/>
      <c r="H71" s="309"/>
      <c r="I71" s="309"/>
      <c r="J71" s="309"/>
      <c r="K71" s="309"/>
      <c r="U71" s="299"/>
    </row>
    <row r="72" spans="1:21" x14ac:dyDescent="0.3">
      <c r="A72" s="309"/>
      <c r="B72" s="309"/>
      <c r="C72" s="309"/>
      <c r="D72" s="309"/>
      <c r="E72" s="309"/>
      <c r="F72" s="309"/>
      <c r="G72" s="309"/>
      <c r="H72" s="309"/>
      <c r="I72" s="309"/>
      <c r="J72" s="309"/>
      <c r="K72" s="309"/>
      <c r="U72" s="299"/>
    </row>
    <row r="73" spans="1:21" x14ac:dyDescent="0.3">
      <c r="A73" s="309"/>
      <c r="B73" s="309"/>
      <c r="C73" s="309"/>
      <c r="D73" s="309"/>
      <c r="E73" s="309"/>
      <c r="F73" s="309"/>
      <c r="G73" s="309"/>
      <c r="H73" s="309"/>
      <c r="I73" s="309"/>
      <c r="J73" s="309"/>
      <c r="K73" s="309"/>
      <c r="U73" s="299"/>
    </row>
    <row r="74" spans="1:21" x14ac:dyDescent="0.3">
      <c r="A74" s="309"/>
      <c r="B74" s="309"/>
      <c r="C74" s="309"/>
      <c r="D74" s="309"/>
      <c r="E74" s="309"/>
      <c r="F74" s="309"/>
      <c r="G74" s="309"/>
      <c r="H74" s="309"/>
      <c r="I74" s="309"/>
      <c r="J74" s="309"/>
      <c r="K74" s="309"/>
      <c r="U74" s="299"/>
    </row>
    <row r="75" spans="1:21" x14ac:dyDescent="0.3">
      <c r="A75" s="309"/>
      <c r="B75" s="309"/>
      <c r="C75" s="309"/>
      <c r="D75" s="309"/>
      <c r="E75" s="309"/>
      <c r="F75" s="309"/>
      <c r="G75" s="309"/>
      <c r="H75" s="309"/>
      <c r="I75" s="309"/>
      <c r="J75" s="309"/>
      <c r="K75" s="309"/>
      <c r="U75" s="299"/>
    </row>
    <row r="76" spans="1:21" x14ac:dyDescent="0.3">
      <c r="A76" s="309"/>
      <c r="B76" s="309"/>
      <c r="C76" s="309"/>
      <c r="D76" s="309"/>
      <c r="E76" s="309"/>
      <c r="F76" s="309"/>
      <c r="G76" s="309"/>
      <c r="H76" s="309"/>
      <c r="I76" s="309"/>
      <c r="J76" s="309"/>
      <c r="K76" s="309"/>
      <c r="U76" s="299"/>
    </row>
    <row r="77" spans="1:21" x14ac:dyDescent="0.3">
      <c r="A77" s="309"/>
      <c r="B77" s="309"/>
      <c r="C77" s="309"/>
      <c r="D77" s="309"/>
      <c r="E77" s="309"/>
      <c r="F77" s="309"/>
      <c r="G77" s="309"/>
      <c r="H77" s="309"/>
      <c r="I77" s="309"/>
      <c r="J77" s="309"/>
      <c r="K77" s="309"/>
      <c r="U77" s="299"/>
    </row>
    <row r="78" spans="1:21" x14ac:dyDescent="0.3">
      <c r="A78" s="309"/>
      <c r="B78" s="309"/>
      <c r="C78" s="309"/>
      <c r="D78" s="309"/>
      <c r="E78" s="309"/>
      <c r="F78" s="309"/>
      <c r="G78" s="309"/>
      <c r="H78" s="309"/>
      <c r="I78" s="309"/>
      <c r="J78" s="309"/>
      <c r="K78" s="309"/>
      <c r="U78" s="299"/>
    </row>
    <row r="79" spans="1:21" x14ac:dyDescent="0.3">
      <c r="A79" s="309"/>
      <c r="B79" s="309"/>
      <c r="C79" s="309"/>
      <c r="D79" s="309"/>
      <c r="E79" s="309"/>
      <c r="F79" s="309"/>
      <c r="G79" s="309"/>
      <c r="H79" s="309"/>
      <c r="I79" s="309"/>
      <c r="J79" s="309"/>
      <c r="K79" s="309"/>
      <c r="U79" s="299"/>
    </row>
    <row r="80" spans="1:21" x14ac:dyDescent="0.3">
      <c r="A80" s="309"/>
      <c r="B80" s="309"/>
      <c r="C80" s="309"/>
      <c r="D80" s="309"/>
      <c r="E80" s="309"/>
      <c r="F80" s="309"/>
      <c r="G80" s="309"/>
      <c r="H80" s="309"/>
      <c r="I80" s="309"/>
      <c r="J80" s="309"/>
      <c r="K80" s="309"/>
      <c r="U80" s="299"/>
    </row>
    <row r="81" spans="1:21" x14ac:dyDescent="0.3">
      <c r="A81" s="309"/>
      <c r="B81" s="309"/>
      <c r="C81" s="309"/>
      <c r="D81" s="309"/>
      <c r="E81" s="309"/>
      <c r="F81" s="309"/>
      <c r="G81" s="309"/>
      <c r="H81" s="309"/>
      <c r="I81" s="309"/>
      <c r="J81" s="309"/>
      <c r="K81" s="309"/>
      <c r="U81" s="299"/>
    </row>
    <row r="82" spans="1:21" x14ac:dyDescent="0.3">
      <c r="A82" s="309"/>
      <c r="B82" s="309"/>
      <c r="C82" s="309"/>
      <c r="D82" s="309"/>
      <c r="E82" s="309"/>
      <c r="F82" s="309"/>
      <c r="G82" s="309"/>
      <c r="H82" s="309"/>
      <c r="I82" s="309"/>
      <c r="J82" s="309"/>
      <c r="K82" s="309"/>
      <c r="U82" s="299"/>
    </row>
    <row r="83" spans="1:21" x14ac:dyDescent="0.3">
      <c r="A83" s="309"/>
      <c r="B83" s="309"/>
      <c r="C83" s="309"/>
      <c r="D83" s="309"/>
      <c r="E83" s="309"/>
      <c r="F83" s="309"/>
      <c r="G83" s="309"/>
      <c r="H83" s="309"/>
      <c r="I83" s="309"/>
      <c r="J83" s="309"/>
      <c r="K83" s="309"/>
      <c r="U83" s="299"/>
    </row>
    <row r="84" spans="1:21" x14ac:dyDescent="0.3">
      <c r="A84" s="309"/>
      <c r="B84" s="309"/>
      <c r="C84" s="309"/>
      <c r="D84" s="309"/>
      <c r="E84" s="309"/>
      <c r="F84" s="309"/>
      <c r="G84" s="309"/>
      <c r="H84" s="309"/>
      <c r="I84" s="309"/>
      <c r="J84" s="309"/>
      <c r="K84" s="309"/>
      <c r="U84" s="299"/>
    </row>
    <row r="85" spans="1:21" x14ac:dyDescent="0.3">
      <c r="A85" s="309"/>
      <c r="B85" s="309"/>
      <c r="C85" s="309"/>
      <c r="D85" s="309"/>
      <c r="E85" s="309"/>
      <c r="F85" s="309"/>
      <c r="G85" s="309"/>
      <c r="H85" s="309"/>
      <c r="I85" s="309"/>
      <c r="J85" s="309"/>
      <c r="K85" s="309"/>
      <c r="U85" s="299"/>
    </row>
    <row r="86" spans="1:21" x14ac:dyDescent="0.3">
      <c r="A86" s="309"/>
      <c r="B86" s="309"/>
      <c r="C86" s="309"/>
      <c r="D86" s="309"/>
      <c r="E86" s="309"/>
      <c r="F86" s="309"/>
      <c r="G86" s="309"/>
      <c r="H86" s="309"/>
      <c r="I86" s="309"/>
      <c r="J86" s="309"/>
      <c r="K86" s="309"/>
      <c r="U86" s="299"/>
    </row>
    <row r="87" spans="1:21" x14ac:dyDescent="0.3">
      <c r="A87" s="309"/>
      <c r="B87" s="309"/>
      <c r="C87" s="309"/>
      <c r="D87" s="309"/>
      <c r="E87" s="309"/>
      <c r="F87" s="309"/>
      <c r="G87" s="309"/>
      <c r="H87" s="309"/>
      <c r="I87" s="309"/>
      <c r="J87" s="309"/>
      <c r="K87" s="309"/>
      <c r="U87" s="299"/>
    </row>
    <row r="88" spans="1:21" x14ac:dyDescent="0.3">
      <c r="A88" s="309"/>
      <c r="B88" s="309"/>
      <c r="C88" s="309"/>
      <c r="D88" s="309"/>
      <c r="E88" s="309"/>
      <c r="F88" s="309"/>
      <c r="G88" s="309"/>
      <c r="H88" s="309"/>
      <c r="I88" s="309"/>
      <c r="J88" s="309"/>
      <c r="K88" s="309"/>
      <c r="U88" s="299"/>
    </row>
    <row r="89" spans="1:21" x14ac:dyDescent="0.3">
      <c r="A89" s="309"/>
      <c r="B89" s="309"/>
      <c r="C89" s="309"/>
      <c r="D89" s="309"/>
      <c r="E89" s="309"/>
      <c r="F89" s="309"/>
      <c r="G89" s="309"/>
      <c r="H89" s="309"/>
      <c r="I89" s="309"/>
      <c r="J89" s="309"/>
      <c r="K89" s="309"/>
      <c r="U89" s="299"/>
    </row>
    <row r="90" spans="1:21" x14ac:dyDescent="0.3">
      <c r="A90" s="309"/>
      <c r="B90" s="309"/>
      <c r="C90" s="309"/>
      <c r="D90" s="309"/>
      <c r="E90" s="309"/>
      <c r="F90" s="309"/>
      <c r="G90" s="309"/>
      <c r="H90" s="309"/>
      <c r="I90" s="309"/>
      <c r="J90" s="309"/>
      <c r="K90" s="309"/>
      <c r="U90" s="299"/>
    </row>
    <row r="91" spans="1:21" x14ac:dyDescent="0.3">
      <c r="A91" s="309"/>
      <c r="B91" s="309"/>
      <c r="C91" s="309"/>
      <c r="D91" s="309"/>
      <c r="E91" s="309"/>
      <c r="F91" s="309"/>
      <c r="G91" s="309"/>
      <c r="H91" s="309"/>
      <c r="I91" s="309"/>
      <c r="J91" s="309"/>
      <c r="K91" s="309"/>
      <c r="U91" s="299"/>
    </row>
    <row r="92" spans="1:21" x14ac:dyDescent="0.3">
      <c r="A92" s="309"/>
      <c r="B92" s="309"/>
      <c r="C92" s="309"/>
      <c r="D92" s="309"/>
      <c r="E92" s="309"/>
      <c r="F92" s="309"/>
      <c r="G92" s="309"/>
      <c r="H92" s="309"/>
      <c r="I92" s="309"/>
      <c r="J92" s="309"/>
      <c r="K92" s="309"/>
      <c r="U92" s="299"/>
    </row>
    <row r="93" spans="1:21" x14ac:dyDescent="0.3">
      <c r="A93" s="309"/>
      <c r="B93" s="309"/>
      <c r="C93" s="309"/>
      <c r="D93" s="309"/>
      <c r="E93" s="309"/>
      <c r="F93" s="309"/>
      <c r="G93" s="309"/>
      <c r="H93" s="309"/>
      <c r="I93" s="309"/>
      <c r="J93" s="309"/>
      <c r="K93" s="309"/>
      <c r="U93" s="299"/>
    </row>
    <row r="94" spans="1:21" x14ac:dyDescent="0.3">
      <c r="A94" s="309"/>
      <c r="B94" s="309"/>
      <c r="C94" s="309"/>
      <c r="D94" s="309"/>
      <c r="E94" s="309"/>
      <c r="F94" s="309"/>
      <c r="G94" s="309"/>
      <c r="H94" s="309"/>
      <c r="I94" s="309"/>
      <c r="J94" s="309"/>
      <c r="K94" s="309"/>
      <c r="U94" s="299"/>
    </row>
    <row r="95" spans="1:21" x14ac:dyDescent="0.3">
      <c r="A95" s="309"/>
      <c r="B95" s="309"/>
      <c r="C95" s="309"/>
      <c r="D95" s="309"/>
      <c r="E95" s="309"/>
      <c r="F95" s="309"/>
      <c r="G95" s="309"/>
      <c r="H95" s="309"/>
      <c r="I95" s="309"/>
      <c r="J95" s="309"/>
      <c r="K95" s="309"/>
      <c r="U95" s="299"/>
    </row>
    <row r="96" spans="1:21" x14ac:dyDescent="0.3">
      <c r="A96" s="309"/>
      <c r="B96" s="309"/>
      <c r="C96" s="309"/>
      <c r="D96" s="309"/>
      <c r="E96" s="309"/>
      <c r="F96" s="309"/>
      <c r="G96" s="309"/>
      <c r="H96" s="309"/>
      <c r="I96" s="309"/>
      <c r="J96" s="309"/>
      <c r="K96" s="309"/>
      <c r="U96" s="299"/>
    </row>
    <row r="97" spans="1:21" x14ac:dyDescent="0.3">
      <c r="A97" s="309"/>
      <c r="B97" s="309"/>
      <c r="C97" s="309"/>
      <c r="D97" s="309"/>
      <c r="E97" s="309"/>
      <c r="F97" s="309"/>
      <c r="G97" s="309"/>
      <c r="H97" s="309"/>
      <c r="I97" s="309"/>
      <c r="J97" s="309"/>
      <c r="K97" s="309"/>
      <c r="U97" s="299"/>
    </row>
    <row r="98" spans="1:21" x14ac:dyDescent="0.3">
      <c r="A98" s="309"/>
      <c r="B98" s="309"/>
      <c r="C98" s="309"/>
      <c r="D98" s="309"/>
      <c r="E98" s="309"/>
      <c r="F98" s="309"/>
      <c r="G98" s="309"/>
      <c r="H98" s="309"/>
      <c r="I98" s="309"/>
      <c r="J98" s="309"/>
      <c r="K98" s="309"/>
      <c r="L98" s="309"/>
      <c r="M98" s="309"/>
      <c r="N98" s="309"/>
      <c r="O98" s="309"/>
      <c r="P98" s="309"/>
      <c r="Q98" s="309"/>
      <c r="R98" s="309"/>
      <c r="S98" s="309"/>
      <c r="T98" s="309"/>
      <c r="U98" s="299"/>
    </row>
    <row r="99" spans="1:21" x14ac:dyDescent="0.3">
      <c r="A99" s="309"/>
      <c r="B99" s="309"/>
      <c r="C99" s="309"/>
      <c r="D99" s="309"/>
      <c r="E99" s="309"/>
      <c r="F99" s="309"/>
      <c r="G99" s="309"/>
      <c r="H99" s="309"/>
      <c r="I99" s="309"/>
      <c r="J99" s="309"/>
      <c r="K99" s="309"/>
      <c r="L99" s="309"/>
      <c r="M99" s="309"/>
      <c r="N99" s="309"/>
      <c r="O99" s="309"/>
      <c r="P99" s="309"/>
      <c r="Q99" s="309"/>
      <c r="R99" s="309"/>
      <c r="S99" s="309"/>
      <c r="T99" s="309"/>
      <c r="U99" s="299"/>
    </row>
    <row r="100" spans="1:21" x14ac:dyDescent="0.3">
      <c r="A100" s="309"/>
      <c r="B100" s="309"/>
      <c r="C100" s="309"/>
      <c r="D100" s="309"/>
      <c r="E100" s="309"/>
      <c r="F100" s="309"/>
      <c r="G100" s="309"/>
      <c r="H100" s="309"/>
      <c r="I100" s="309"/>
      <c r="J100" s="309"/>
      <c r="K100" s="309"/>
      <c r="L100" s="309"/>
      <c r="M100" s="309"/>
      <c r="N100" s="309"/>
      <c r="O100" s="309"/>
      <c r="P100" s="309"/>
      <c r="Q100" s="309"/>
      <c r="R100" s="309"/>
      <c r="S100" s="309"/>
      <c r="T100" s="309"/>
      <c r="U100" s="299"/>
    </row>
    <row r="101" spans="1:21" x14ac:dyDescent="0.3">
      <c r="A101" s="309"/>
      <c r="B101" s="309"/>
      <c r="C101" s="309"/>
      <c r="D101" s="309"/>
      <c r="E101" s="309"/>
      <c r="F101" s="309"/>
      <c r="G101" s="309"/>
      <c r="H101" s="309"/>
      <c r="I101" s="309"/>
      <c r="J101" s="309"/>
      <c r="K101" s="309"/>
      <c r="L101" s="309"/>
      <c r="M101" s="309"/>
      <c r="N101" s="309"/>
      <c r="O101" s="309"/>
      <c r="P101" s="309"/>
      <c r="Q101" s="309"/>
      <c r="R101" s="309"/>
      <c r="S101" s="309"/>
      <c r="T101" s="309"/>
      <c r="U101" s="299"/>
    </row>
    <row r="102" spans="1:21" x14ac:dyDescent="0.3">
      <c r="A102" s="309"/>
      <c r="B102" s="309"/>
      <c r="C102" s="309"/>
      <c r="D102" s="309"/>
      <c r="E102" s="309"/>
      <c r="F102" s="309"/>
      <c r="G102" s="309"/>
      <c r="H102" s="309"/>
      <c r="I102" s="309"/>
      <c r="J102" s="309"/>
      <c r="K102" s="309"/>
      <c r="L102" s="309"/>
      <c r="M102" s="309"/>
      <c r="N102" s="309"/>
      <c r="O102" s="309"/>
      <c r="P102" s="309"/>
      <c r="Q102" s="309"/>
      <c r="R102" s="309"/>
      <c r="S102" s="309"/>
      <c r="T102" s="309"/>
      <c r="U102" s="299"/>
    </row>
    <row r="103" spans="1:21" x14ac:dyDescent="0.3">
      <c r="A103" s="309"/>
      <c r="B103" s="309"/>
      <c r="C103" s="309"/>
      <c r="D103" s="309"/>
      <c r="E103" s="309"/>
      <c r="F103" s="309"/>
      <c r="G103" s="309"/>
      <c r="H103" s="309"/>
      <c r="I103" s="309"/>
      <c r="J103" s="309"/>
      <c r="K103" s="309"/>
      <c r="L103" s="309"/>
      <c r="M103" s="309"/>
      <c r="N103" s="309"/>
      <c r="O103" s="309"/>
      <c r="P103" s="309"/>
      <c r="Q103" s="309"/>
      <c r="R103" s="309"/>
      <c r="S103" s="309"/>
      <c r="T103" s="309"/>
      <c r="U103" s="299"/>
    </row>
    <row r="104" spans="1:21" x14ac:dyDescent="0.3">
      <c r="A104" s="309"/>
      <c r="B104" s="309"/>
      <c r="C104" s="309"/>
      <c r="D104" s="309"/>
      <c r="E104" s="309"/>
      <c r="F104" s="309"/>
      <c r="G104" s="309"/>
      <c r="H104" s="309"/>
      <c r="I104" s="309"/>
      <c r="J104" s="309"/>
      <c r="K104" s="309"/>
      <c r="L104" s="309"/>
      <c r="M104" s="309"/>
      <c r="N104" s="309"/>
      <c r="O104" s="309"/>
      <c r="P104" s="309"/>
      <c r="Q104" s="309"/>
      <c r="R104" s="309"/>
      <c r="S104" s="309"/>
      <c r="T104" s="309"/>
      <c r="U104" s="299"/>
    </row>
    <row r="105" spans="1:21" x14ac:dyDescent="0.3">
      <c r="A105" s="309"/>
      <c r="B105" s="309"/>
      <c r="C105" s="309"/>
      <c r="D105" s="309"/>
      <c r="E105" s="309"/>
      <c r="F105" s="309"/>
      <c r="G105" s="309"/>
      <c r="H105" s="309"/>
      <c r="I105" s="309"/>
      <c r="J105" s="309"/>
      <c r="K105" s="309"/>
      <c r="L105" s="309"/>
      <c r="M105" s="309"/>
      <c r="N105" s="309"/>
      <c r="O105" s="309"/>
      <c r="P105" s="309"/>
      <c r="Q105" s="309"/>
      <c r="R105" s="309"/>
      <c r="S105" s="309"/>
      <c r="T105" s="309"/>
      <c r="U105" s="299"/>
    </row>
    <row r="106" spans="1:21" x14ac:dyDescent="0.3">
      <c r="A106" s="309"/>
      <c r="B106" s="309"/>
      <c r="C106" s="309"/>
      <c r="D106" s="309"/>
      <c r="E106" s="309"/>
      <c r="F106" s="309"/>
      <c r="G106" s="309"/>
      <c r="H106" s="309"/>
      <c r="I106" s="309"/>
      <c r="J106" s="309"/>
      <c r="K106" s="309"/>
      <c r="L106" s="309"/>
      <c r="M106" s="309"/>
      <c r="N106" s="309"/>
      <c r="O106" s="309"/>
      <c r="P106" s="309"/>
      <c r="Q106" s="309"/>
      <c r="R106" s="309"/>
      <c r="S106" s="309"/>
      <c r="T106" s="309"/>
      <c r="U106" s="299"/>
    </row>
    <row r="107" spans="1:21" x14ac:dyDescent="0.3">
      <c r="A107" s="309"/>
      <c r="B107" s="309"/>
      <c r="C107" s="309"/>
      <c r="D107" s="309"/>
      <c r="E107" s="309"/>
      <c r="F107" s="309"/>
      <c r="G107" s="309"/>
      <c r="H107" s="309"/>
      <c r="I107" s="309"/>
      <c r="J107" s="309"/>
      <c r="K107" s="309"/>
      <c r="L107" s="309"/>
      <c r="M107" s="309"/>
      <c r="N107" s="309"/>
      <c r="O107" s="309"/>
      <c r="P107" s="309"/>
      <c r="Q107" s="309"/>
      <c r="R107" s="309"/>
      <c r="S107" s="309"/>
      <c r="T107" s="309"/>
      <c r="U107" s="299"/>
    </row>
    <row r="108" spans="1:21" x14ac:dyDescent="0.3">
      <c r="A108" s="309"/>
      <c r="B108" s="309"/>
      <c r="C108" s="309"/>
      <c r="D108" s="309"/>
      <c r="E108" s="309"/>
      <c r="F108" s="309"/>
      <c r="G108" s="309"/>
      <c r="H108" s="309"/>
      <c r="I108" s="309"/>
      <c r="J108" s="309"/>
      <c r="K108" s="309"/>
      <c r="L108" s="309"/>
      <c r="M108" s="309"/>
      <c r="N108" s="309"/>
      <c r="O108" s="309"/>
      <c r="P108" s="309"/>
      <c r="Q108" s="309"/>
      <c r="R108" s="309"/>
      <c r="S108" s="309"/>
      <c r="T108" s="309"/>
      <c r="U108" s="299"/>
    </row>
    <row r="109" spans="1:21" x14ac:dyDescent="0.3">
      <c r="A109" s="309"/>
      <c r="B109" s="309"/>
      <c r="C109" s="309"/>
      <c r="D109" s="309"/>
      <c r="E109" s="309"/>
      <c r="F109" s="309"/>
      <c r="G109" s="309"/>
      <c r="H109" s="309"/>
      <c r="I109" s="309"/>
      <c r="J109" s="309"/>
      <c r="K109" s="309"/>
      <c r="L109" s="309"/>
      <c r="M109" s="309"/>
      <c r="N109" s="309"/>
      <c r="O109" s="309"/>
      <c r="P109" s="309"/>
      <c r="Q109" s="309"/>
      <c r="R109" s="309"/>
      <c r="S109" s="309"/>
      <c r="T109" s="309"/>
      <c r="U109" s="299"/>
    </row>
    <row r="110" spans="1:21" x14ac:dyDescent="0.3">
      <c r="A110" s="309"/>
      <c r="B110" s="309"/>
      <c r="C110" s="309"/>
      <c r="D110" s="309"/>
      <c r="E110" s="309"/>
      <c r="F110" s="309"/>
      <c r="G110" s="309"/>
      <c r="H110" s="309"/>
      <c r="I110" s="309"/>
      <c r="J110" s="309"/>
      <c r="K110" s="309"/>
      <c r="L110" s="309"/>
      <c r="M110" s="309"/>
      <c r="N110" s="309"/>
      <c r="O110" s="309"/>
      <c r="P110" s="309"/>
      <c r="Q110" s="309"/>
      <c r="R110" s="309"/>
      <c r="S110" s="309"/>
      <c r="T110" s="309"/>
    </row>
    <row r="111" spans="1:21" x14ac:dyDescent="0.3">
      <c r="A111" s="309"/>
      <c r="B111" s="309"/>
      <c r="C111" s="309"/>
      <c r="D111" s="309"/>
      <c r="E111" s="309"/>
      <c r="F111" s="309"/>
      <c r="G111" s="309"/>
      <c r="H111" s="309"/>
      <c r="I111" s="309"/>
      <c r="J111" s="309"/>
      <c r="K111" s="309"/>
      <c r="L111" s="309"/>
      <c r="M111" s="309"/>
      <c r="N111" s="309"/>
      <c r="O111" s="309"/>
      <c r="P111" s="309"/>
      <c r="Q111" s="309"/>
      <c r="R111" s="309"/>
      <c r="S111" s="309"/>
      <c r="T111" s="309"/>
    </row>
    <row r="112" spans="1:21" x14ac:dyDescent="0.3">
      <c r="A112" s="309"/>
      <c r="B112" s="309"/>
      <c r="C112" s="309"/>
      <c r="D112" s="309"/>
      <c r="E112" s="309"/>
      <c r="F112" s="309"/>
      <c r="G112" s="309"/>
      <c r="H112" s="309"/>
      <c r="I112" s="309"/>
      <c r="J112" s="309"/>
      <c r="K112" s="309"/>
      <c r="L112" s="309"/>
      <c r="M112" s="309"/>
      <c r="N112" s="309"/>
      <c r="O112" s="309"/>
      <c r="P112" s="309"/>
      <c r="Q112" s="309"/>
      <c r="R112" s="309"/>
      <c r="S112" s="309"/>
      <c r="T112" s="309"/>
    </row>
    <row r="113" spans="1:20" x14ac:dyDescent="0.3">
      <c r="A113" s="309"/>
      <c r="B113" s="309"/>
      <c r="C113" s="309"/>
      <c r="D113" s="309"/>
      <c r="E113" s="309"/>
      <c r="F113" s="309"/>
      <c r="G113" s="309"/>
      <c r="H113" s="309"/>
      <c r="I113" s="309"/>
      <c r="J113" s="309"/>
      <c r="K113" s="309"/>
      <c r="L113" s="309"/>
      <c r="M113" s="309"/>
      <c r="N113" s="309"/>
      <c r="O113" s="309"/>
      <c r="P113" s="309"/>
      <c r="Q113" s="309"/>
      <c r="R113" s="309"/>
      <c r="S113" s="309"/>
      <c r="T113" s="309"/>
    </row>
    <row r="114" spans="1:20" x14ac:dyDescent="0.3">
      <c r="A114" s="309"/>
      <c r="B114" s="309"/>
      <c r="C114" s="309"/>
      <c r="D114" s="309"/>
      <c r="E114" s="309"/>
      <c r="F114" s="309"/>
      <c r="G114" s="309"/>
      <c r="H114" s="309"/>
      <c r="I114" s="309"/>
      <c r="J114" s="309"/>
      <c r="K114" s="309"/>
      <c r="L114" s="309"/>
      <c r="M114" s="309"/>
      <c r="N114" s="309"/>
      <c r="O114" s="309"/>
      <c r="P114" s="309"/>
      <c r="Q114" s="309"/>
      <c r="R114" s="309"/>
      <c r="S114" s="309"/>
      <c r="T114" s="309"/>
    </row>
    <row r="115" spans="1:20" x14ac:dyDescent="0.3">
      <c r="A115" s="309"/>
      <c r="B115" s="309"/>
      <c r="C115" s="309"/>
      <c r="D115" s="309"/>
      <c r="E115" s="309"/>
      <c r="F115" s="309"/>
      <c r="G115" s="309"/>
      <c r="H115" s="309"/>
      <c r="I115" s="309"/>
      <c r="J115" s="309"/>
      <c r="K115" s="309"/>
      <c r="L115" s="309"/>
      <c r="M115" s="309"/>
      <c r="N115" s="309"/>
      <c r="O115" s="309"/>
      <c r="P115" s="309"/>
      <c r="Q115" s="309"/>
      <c r="R115" s="309"/>
      <c r="S115" s="309"/>
      <c r="T115" s="309"/>
    </row>
    <row r="116" spans="1:20" x14ac:dyDescent="0.3">
      <c r="A116" s="309"/>
      <c r="B116" s="309"/>
      <c r="C116" s="309"/>
      <c r="D116" s="309"/>
      <c r="E116" s="309"/>
      <c r="F116" s="309"/>
      <c r="G116" s="309"/>
      <c r="H116" s="309"/>
      <c r="I116" s="309"/>
      <c r="J116" s="309"/>
      <c r="K116" s="309"/>
      <c r="L116" s="309"/>
      <c r="M116" s="309"/>
      <c r="N116" s="309"/>
      <c r="O116" s="309"/>
      <c r="P116" s="309"/>
      <c r="Q116" s="309"/>
      <c r="R116" s="309"/>
      <c r="S116" s="309"/>
      <c r="T116" s="309"/>
    </row>
    <row r="117" spans="1:20" x14ac:dyDescent="0.3">
      <c r="A117" s="309"/>
      <c r="B117" s="309"/>
      <c r="C117" s="309"/>
      <c r="D117" s="309"/>
      <c r="E117" s="309"/>
      <c r="F117" s="309"/>
      <c r="G117" s="309"/>
      <c r="H117" s="309"/>
      <c r="I117" s="309"/>
      <c r="J117" s="309"/>
      <c r="K117" s="309"/>
      <c r="L117" s="309"/>
      <c r="M117" s="309"/>
      <c r="N117" s="309"/>
      <c r="O117" s="309"/>
      <c r="P117" s="309"/>
      <c r="Q117" s="309"/>
      <c r="R117" s="309"/>
      <c r="S117" s="309"/>
      <c r="T117" s="309"/>
    </row>
    <row r="118" spans="1:20" s="300" customFormat="1" x14ac:dyDescent="0.3">
      <c r="A118" s="309"/>
      <c r="B118" s="309"/>
      <c r="C118" s="309"/>
      <c r="D118" s="309"/>
      <c r="E118" s="309"/>
      <c r="F118" s="309"/>
      <c r="G118" s="309"/>
      <c r="H118" s="309"/>
      <c r="I118" s="309"/>
      <c r="J118" s="309"/>
      <c r="K118" s="309"/>
      <c r="L118" s="309"/>
      <c r="M118" s="309"/>
      <c r="N118" s="309"/>
      <c r="O118" s="309"/>
      <c r="P118" s="309"/>
      <c r="Q118" s="309"/>
      <c r="R118" s="309"/>
      <c r="S118" s="309"/>
      <c r="T118" s="309"/>
    </row>
    <row r="119" spans="1:20" s="300" customFormat="1" x14ac:dyDescent="0.3">
      <c r="A119" s="309"/>
      <c r="B119" s="309"/>
      <c r="C119" s="309"/>
      <c r="D119" s="309"/>
      <c r="E119" s="309"/>
      <c r="F119" s="309"/>
      <c r="G119" s="309"/>
      <c r="H119" s="309"/>
      <c r="I119" s="309"/>
      <c r="J119" s="309"/>
      <c r="K119" s="309"/>
      <c r="L119" s="309"/>
      <c r="M119" s="309"/>
      <c r="N119" s="309"/>
      <c r="O119" s="309"/>
      <c r="P119" s="309"/>
      <c r="Q119" s="309"/>
      <c r="R119" s="309"/>
      <c r="S119" s="309"/>
      <c r="T119" s="309"/>
    </row>
    <row r="120" spans="1:20" s="300" customFormat="1" x14ac:dyDescent="0.3">
      <c r="A120" s="309"/>
      <c r="B120" s="309"/>
      <c r="C120" s="309"/>
      <c r="D120" s="309"/>
      <c r="E120" s="309"/>
      <c r="F120" s="309"/>
      <c r="G120" s="309"/>
      <c r="H120" s="309"/>
      <c r="I120" s="309"/>
      <c r="J120" s="309"/>
      <c r="K120" s="309"/>
      <c r="L120" s="309"/>
      <c r="M120" s="309"/>
      <c r="N120" s="309"/>
      <c r="O120" s="309"/>
      <c r="P120" s="309"/>
      <c r="Q120" s="309"/>
      <c r="R120" s="309"/>
      <c r="S120" s="309"/>
      <c r="T120" s="309"/>
    </row>
    <row r="121" spans="1:20" s="300" customFormat="1" x14ac:dyDescent="0.3">
      <c r="A121" s="309"/>
      <c r="B121" s="309"/>
      <c r="C121" s="309"/>
      <c r="D121" s="309"/>
      <c r="E121" s="309"/>
      <c r="F121" s="309"/>
      <c r="G121" s="309"/>
      <c r="H121" s="309"/>
      <c r="I121" s="309"/>
      <c r="J121" s="309"/>
      <c r="K121" s="309"/>
      <c r="L121" s="309"/>
      <c r="M121" s="309"/>
      <c r="N121" s="309"/>
      <c r="O121" s="309"/>
      <c r="P121" s="309"/>
      <c r="Q121" s="309"/>
      <c r="R121" s="309"/>
      <c r="S121" s="309"/>
      <c r="T121" s="309"/>
    </row>
    <row r="122" spans="1:20" s="300" customFormat="1" x14ac:dyDescent="0.3">
      <c r="A122" s="309"/>
      <c r="B122" s="309"/>
      <c r="C122" s="309"/>
      <c r="D122" s="309"/>
      <c r="E122" s="309"/>
      <c r="F122" s="309"/>
      <c r="G122" s="309"/>
      <c r="H122" s="309"/>
      <c r="I122" s="309"/>
      <c r="J122" s="309"/>
      <c r="K122" s="309"/>
      <c r="L122" s="309"/>
      <c r="M122" s="309"/>
      <c r="N122" s="309"/>
      <c r="O122" s="309"/>
      <c r="P122" s="309"/>
      <c r="Q122" s="309"/>
      <c r="R122" s="309"/>
      <c r="S122" s="309"/>
      <c r="T122" s="309"/>
    </row>
    <row r="123" spans="1:20" s="300" customFormat="1" x14ac:dyDescent="0.3">
      <c r="A123" s="309"/>
      <c r="B123" s="309"/>
      <c r="C123" s="309"/>
      <c r="D123" s="309"/>
      <c r="E123" s="309"/>
      <c r="F123" s="309"/>
      <c r="G123" s="309"/>
      <c r="H123" s="309"/>
      <c r="I123" s="309"/>
      <c r="J123" s="309"/>
      <c r="K123" s="309"/>
      <c r="L123" s="309"/>
      <c r="M123" s="309"/>
      <c r="N123" s="309"/>
      <c r="O123" s="309"/>
      <c r="P123" s="309"/>
      <c r="Q123" s="309"/>
      <c r="R123" s="309"/>
      <c r="S123" s="309"/>
      <c r="T123" s="309"/>
    </row>
    <row r="124" spans="1:20" s="300" customFormat="1" x14ac:dyDescent="0.3">
      <c r="A124" s="309"/>
      <c r="B124" s="309"/>
      <c r="C124" s="309"/>
      <c r="D124" s="309"/>
      <c r="E124" s="309"/>
      <c r="F124" s="309"/>
      <c r="G124" s="309"/>
      <c r="H124" s="309"/>
      <c r="I124" s="309"/>
      <c r="J124" s="309"/>
      <c r="K124" s="309"/>
      <c r="L124" s="309"/>
      <c r="M124" s="309"/>
      <c r="N124" s="309"/>
      <c r="O124" s="309"/>
      <c r="P124" s="309"/>
      <c r="Q124" s="309"/>
      <c r="R124" s="309"/>
      <c r="S124" s="309"/>
      <c r="T124" s="309"/>
    </row>
    <row r="125" spans="1:20" s="300" customFormat="1" x14ac:dyDescent="0.3">
      <c r="A125" s="309"/>
      <c r="B125" s="309"/>
      <c r="C125" s="309"/>
      <c r="D125" s="309"/>
      <c r="E125" s="309"/>
      <c r="F125" s="309"/>
      <c r="G125" s="309"/>
      <c r="H125" s="309"/>
      <c r="I125" s="309"/>
      <c r="J125" s="309"/>
      <c r="K125" s="309"/>
      <c r="L125" s="309"/>
      <c r="M125" s="309"/>
      <c r="N125" s="309"/>
      <c r="O125" s="309"/>
      <c r="P125" s="309"/>
      <c r="Q125" s="309"/>
      <c r="R125" s="309"/>
      <c r="S125" s="309"/>
      <c r="T125" s="309"/>
    </row>
    <row r="126" spans="1:20" s="300" customFormat="1" x14ac:dyDescent="0.3">
      <c r="A126" s="309"/>
      <c r="B126" s="309"/>
      <c r="C126" s="309"/>
      <c r="D126" s="309"/>
      <c r="E126" s="309"/>
      <c r="F126" s="309"/>
      <c r="G126" s="309"/>
      <c r="H126" s="309"/>
      <c r="I126" s="309"/>
      <c r="J126" s="309"/>
      <c r="K126" s="309"/>
      <c r="L126" s="309"/>
      <c r="M126" s="309"/>
      <c r="N126" s="309"/>
      <c r="O126" s="309"/>
      <c r="P126" s="309"/>
      <c r="Q126" s="309"/>
      <c r="R126" s="309"/>
      <c r="S126" s="309"/>
      <c r="T126" s="309"/>
    </row>
    <row r="127" spans="1:20" s="300" customFormat="1" x14ac:dyDescent="0.3">
      <c r="A127" s="309"/>
      <c r="B127" s="309"/>
      <c r="C127" s="309"/>
      <c r="D127" s="309"/>
      <c r="E127" s="309"/>
      <c r="F127" s="309"/>
      <c r="G127" s="309"/>
      <c r="H127" s="309"/>
      <c r="I127" s="309"/>
      <c r="J127" s="309"/>
      <c r="K127" s="309"/>
      <c r="L127" s="309"/>
      <c r="M127" s="309"/>
      <c r="N127" s="309"/>
      <c r="O127" s="309"/>
      <c r="P127" s="309"/>
      <c r="Q127" s="309"/>
      <c r="R127" s="309"/>
      <c r="S127" s="309"/>
      <c r="T127" s="309"/>
    </row>
    <row r="128" spans="1:20" s="300" customFormat="1" x14ac:dyDescent="0.3">
      <c r="A128" s="309"/>
      <c r="B128" s="309"/>
      <c r="C128" s="309"/>
      <c r="D128" s="309"/>
      <c r="E128" s="309"/>
      <c r="F128" s="309"/>
      <c r="G128" s="309"/>
      <c r="H128" s="309"/>
      <c r="I128" s="309"/>
      <c r="J128" s="309"/>
      <c r="K128" s="309"/>
      <c r="L128" s="309"/>
      <c r="M128" s="309"/>
      <c r="N128" s="309"/>
      <c r="O128" s="309"/>
      <c r="P128" s="309"/>
      <c r="Q128" s="309"/>
      <c r="R128" s="309"/>
      <c r="S128" s="309"/>
      <c r="T128" s="309"/>
    </row>
    <row r="129" spans="1:20" s="300" customFormat="1" x14ac:dyDescent="0.3">
      <c r="A129" s="309"/>
      <c r="B129" s="309"/>
      <c r="C129" s="309"/>
      <c r="D129" s="309"/>
      <c r="E129" s="309"/>
      <c r="F129" s="309"/>
      <c r="G129" s="309"/>
      <c r="H129" s="309"/>
      <c r="I129" s="309"/>
      <c r="J129" s="309"/>
      <c r="K129" s="309"/>
      <c r="L129" s="309"/>
      <c r="M129" s="309"/>
      <c r="N129" s="309"/>
      <c r="O129" s="309"/>
      <c r="P129" s="309"/>
      <c r="Q129" s="309"/>
      <c r="R129" s="309"/>
      <c r="S129" s="309"/>
      <c r="T129" s="309"/>
    </row>
    <row r="130" spans="1:20" s="300" customFormat="1" x14ac:dyDescent="0.3">
      <c r="A130" s="309"/>
      <c r="B130" s="309"/>
      <c r="C130" s="309"/>
      <c r="D130" s="309"/>
      <c r="E130" s="309"/>
      <c r="F130" s="309"/>
      <c r="G130" s="309"/>
      <c r="H130" s="309"/>
      <c r="I130" s="309"/>
      <c r="J130" s="309"/>
      <c r="K130" s="309"/>
      <c r="L130" s="309"/>
      <c r="M130" s="309"/>
      <c r="N130" s="309"/>
      <c r="O130" s="309"/>
      <c r="P130" s="309"/>
      <c r="Q130" s="309"/>
      <c r="R130" s="309"/>
      <c r="S130" s="309"/>
      <c r="T130" s="309"/>
    </row>
    <row r="131" spans="1:20" s="300" customFormat="1" x14ac:dyDescent="0.3">
      <c r="A131" s="309"/>
      <c r="B131" s="309"/>
      <c r="C131" s="309"/>
      <c r="D131" s="309"/>
      <c r="E131" s="309"/>
      <c r="F131" s="309"/>
      <c r="G131" s="309"/>
      <c r="H131" s="309"/>
      <c r="I131" s="309"/>
      <c r="J131" s="309"/>
      <c r="K131" s="309"/>
      <c r="L131" s="309"/>
      <c r="M131" s="309"/>
      <c r="N131" s="309"/>
      <c r="O131" s="309"/>
      <c r="P131" s="309"/>
      <c r="Q131" s="309"/>
      <c r="R131" s="309"/>
      <c r="S131" s="309"/>
      <c r="T131" s="309"/>
    </row>
    <row r="132" spans="1:20" s="300" customFormat="1" x14ac:dyDescent="0.3">
      <c r="A132" s="309"/>
      <c r="B132" s="309"/>
      <c r="C132" s="309"/>
      <c r="D132" s="309"/>
      <c r="E132" s="309"/>
      <c r="F132" s="309"/>
      <c r="G132" s="309"/>
      <c r="H132" s="309"/>
      <c r="I132" s="309"/>
      <c r="J132" s="309"/>
      <c r="K132" s="309"/>
      <c r="L132" s="309"/>
      <c r="M132" s="309"/>
      <c r="N132" s="309"/>
      <c r="O132" s="309"/>
      <c r="P132" s="309"/>
      <c r="Q132" s="309"/>
      <c r="R132" s="309"/>
      <c r="S132" s="309"/>
      <c r="T132" s="309"/>
    </row>
    <row r="133" spans="1:20" s="300" customFormat="1" x14ac:dyDescent="0.3">
      <c r="A133" s="309"/>
      <c r="B133" s="309"/>
      <c r="C133" s="309"/>
      <c r="D133" s="309"/>
      <c r="E133" s="309"/>
      <c r="F133" s="309"/>
      <c r="G133" s="309"/>
      <c r="H133" s="309"/>
      <c r="I133" s="309"/>
      <c r="J133" s="309"/>
      <c r="K133" s="309"/>
      <c r="L133" s="309"/>
      <c r="M133" s="309"/>
      <c r="N133" s="309"/>
      <c r="O133" s="309"/>
      <c r="P133" s="309"/>
      <c r="Q133" s="309"/>
      <c r="R133" s="309"/>
      <c r="S133" s="309"/>
      <c r="T133" s="309"/>
    </row>
    <row r="134" spans="1:20" s="300" customFormat="1" x14ac:dyDescent="0.3">
      <c r="A134" s="309"/>
      <c r="B134" s="309"/>
      <c r="C134" s="309"/>
      <c r="D134" s="309"/>
      <c r="E134" s="309"/>
      <c r="F134" s="309"/>
      <c r="G134" s="309"/>
      <c r="H134" s="309"/>
      <c r="I134" s="309"/>
      <c r="J134" s="309"/>
      <c r="K134" s="309"/>
      <c r="L134" s="309"/>
      <c r="M134" s="309"/>
      <c r="N134" s="309"/>
      <c r="O134" s="309"/>
      <c r="P134" s="309"/>
      <c r="Q134" s="309"/>
      <c r="R134" s="309"/>
      <c r="S134" s="309"/>
      <c r="T134" s="309"/>
    </row>
    <row r="135" spans="1:20" s="300" customFormat="1" x14ac:dyDescent="0.3">
      <c r="A135" s="309"/>
      <c r="B135" s="309"/>
      <c r="C135" s="309"/>
      <c r="D135" s="309"/>
      <c r="E135" s="309"/>
      <c r="F135" s="309"/>
      <c r="G135" s="309"/>
      <c r="H135" s="309"/>
      <c r="I135" s="309"/>
      <c r="J135" s="309"/>
      <c r="K135" s="309"/>
      <c r="L135" s="309"/>
      <c r="M135" s="309"/>
      <c r="N135" s="309"/>
      <c r="O135" s="309"/>
      <c r="P135" s="309"/>
      <c r="Q135" s="309"/>
      <c r="R135" s="309"/>
      <c r="S135" s="309"/>
      <c r="T135" s="309"/>
    </row>
    <row r="136" spans="1:20" s="300" customFormat="1" x14ac:dyDescent="0.3">
      <c r="A136" s="309"/>
      <c r="B136" s="309"/>
      <c r="C136" s="309"/>
      <c r="D136" s="309"/>
      <c r="E136" s="309"/>
      <c r="F136" s="309"/>
      <c r="G136" s="309"/>
      <c r="H136" s="309"/>
      <c r="I136" s="309"/>
      <c r="J136" s="309"/>
      <c r="K136" s="309"/>
      <c r="L136" s="309"/>
      <c r="M136" s="309"/>
      <c r="N136" s="309"/>
      <c r="O136" s="309"/>
      <c r="P136" s="309"/>
      <c r="Q136" s="309"/>
      <c r="R136" s="309"/>
      <c r="S136" s="309"/>
      <c r="T136" s="309"/>
    </row>
    <row r="137" spans="1:20" s="300" customFormat="1" x14ac:dyDescent="0.3">
      <c r="A137" s="309"/>
      <c r="B137" s="309"/>
      <c r="C137" s="309"/>
      <c r="D137" s="309"/>
      <c r="E137" s="309"/>
      <c r="F137" s="309"/>
      <c r="G137" s="309"/>
      <c r="H137" s="309"/>
      <c r="I137" s="309"/>
      <c r="J137" s="309"/>
      <c r="K137" s="309"/>
      <c r="L137" s="309"/>
      <c r="M137" s="309"/>
      <c r="N137" s="309"/>
      <c r="O137" s="309"/>
      <c r="P137" s="309"/>
      <c r="Q137" s="309"/>
      <c r="R137" s="309"/>
      <c r="S137" s="309"/>
      <c r="T137" s="309"/>
    </row>
    <row r="138" spans="1:20" s="300" customFormat="1" x14ac:dyDescent="0.3">
      <c r="A138" s="309"/>
      <c r="B138" s="309"/>
      <c r="C138" s="309"/>
      <c r="D138" s="309"/>
      <c r="E138" s="309"/>
      <c r="F138" s="309"/>
      <c r="G138" s="309"/>
      <c r="H138" s="309"/>
      <c r="I138" s="309"/>
      <c r="J138" s="309"/>
      <c r="K138" s="309"/>
      <c r="L138" s="309"/>
      <c r="M138" s="309"/>
      <c r="N138" s="309"/>
      <c r="O138" s="309"/>
      <c r="P138" s="309"/>
      <c r="Q138" s="309"/>
      <c r="R138" s="309"/>
      <c r="S138" s="309"/>
      <c r="T138" s="309"/>
    </row>
    <row r="139" spans="1:20" s="300" customFormat="1" x14ac:dyDescent="0.3">
      <c r="A139" s="309"/>
      <c r="B139" s="309"/>
      <c r="C139" s="309"/>
      <c r="D139" s="309"/>
      <c r="E139" s="309"/>
      <c r="F139" s="309"/>
      <c r="G139" s="309"/>
      <c r="H139" s="309"/>
      <c r="I139" s="309"/>
      <c r="J139" s="309"/>
      <c r="K139" s="309"/>
      <c r="L139" s="309"/>
      <c r="M139" s="309"/>
      <c r="N139" s="309"/>
      <c r="O139" s="309"/>
      <c r="P139" s="309"/>
      <c r="Q139" s="309"/>
      <c r="R139" s="309"/>
      <c r="S139" s="309"/>
      <c r="T139" s="309"/>
    </row>
    <row r="140" spans="1:20" s="300" customFormat="1" x14ac:dyDescent="0.3">
      <c r="A140" s="309"/>
      <c r="B140" s="309"/>
      <c r="C140" s="309"/>
      <c r="D140" s="309"/>
      <c r="E140" s="309"/>
      <c r="F140" s="309"/>
      <c r="G140" s="309"/>
      <c r="H140" s="309"/>
      <c r="I140" s="309"/>
      <c r="J140" s="309"/>
      <c r="K140" s="309"/>
      <c r="L140" s="309"/>
      <c r="M140" s="309"/>
      <c r="N140" s="309"/>
      <c r="O140" s="309"/>
      <c r="P140" s="309"/>
      <c r="Q140" s="309"/>
      <c r="R140" s="309"/>
      <c r="S140" s="309"/>
      <c r="T140" s="309"/>
    </row>
    <row r="141" spans="1:20" s="300" customFormat="1" x14ac:dyDescent="0.3">
      <c r="A141" s="309"/>
      <c r="B141" s="309"/>
      <c r="C141" s="309"/>
      <c r="D141" s="309"/>
      <c r="E141" s="309"/>
      <c r="F141" s="309"/>
      <c r="G141" s="309"/>
      <c r="H141" s="309"/>
      <c r="I141" s="309"/>
      <c r="J141" s="309"/>
      <c r="K141" s="309"/>
      <c r="L141" s="309"/>
      <c r="M141" s="309"/>
      <c r="N141" s="309"/>
      <c r="O141" s="309"/>
      <c r="P141" s="309"/>
      <c r="Q141" s="309"/>
      <c r="R141" s="309"/>
      <c r="S141" s="309"/>
      <c r="T141" s="309"/>
    </row>
    <row r="142" spans="1:20" s="300" customFormat="1" x14ac:dyDescent="0.3">
      <c r="A142" s="309"/>
      <c r="B142" s="309"/>
      <c r="C142" s="309"/>
      <c r="D142" s="309"/>
      <c r="E142" s="309"/>
      <c r="F142" s="309"/>
      <c r="G142" s="309"/>
      <c r="H142" s="309"/>
      <c r="I142" s="309"/>
      <c r="J142" s="309"/>
      <c r="K142" s="309"/>
      <c r="L142" s="309"/>
      <c r="M142" s="309"/>
      <c r="N142" s="309"/>
      <c r="O142" s="309"/>
      <c r="P142" s="309"/>
      <c r="Q142" s="309"/>
      <c r="R142" s="309"/>
      <c r="S142" s="309"/>
      <c r="T142" s="309"/>
    </row>
    <row r="143" spans="1:20" s="300" customFormat="1" x14ac:dyDescent="0.3">
      <c r="A143" s="309"/>
      <c r="B143" s="309"/>
      <c r="C143" s="309"/>
      <c r="D143" s="309"/>
      <c r="E143" s="309"/>
      <c r="F143" s="309"/>
      <c r="G143" s="309"/>
      <c r="H143" s="309"/>
      <c r="I143" s="309"/>
      <c r="J143" s="309"/>
      <c r="K143" s="309"/>
      <c r="L143" s="309"/>
      <c r="M143" s="309"/>
      <c r="N143" s="309"/>
      <c r="O143" s="309"/>
      <c r="P143" s="309"/>
      <c r="Q143" s="309"/>
      <c r="R143" s="309"/>
      <c r="S143" s="309"/>
      <c r="T143" s="309"/>
    </row>
    <row r="144" spans="1:20" s="300" customFormat="1" x14ac:dyDescent="0.3">
      <c r="A144" s="309"/>
      <c r="B144" s="309"/>
      <c r="C144" s="309"/>
      <c r="D144" s="309"/>
      <c r="E144" s="309"/>
      <c r="F144" s="309"/>
      <c r="G144" s="309"/>
      <c r="H144" s="309"/>
      <c r="I144" s="309"/>
      <c r="J144" s="309"/>
      <c r="K144" s="309"/>
      <c r="L144" s="309"/>
      <c r="M144" s="309"/>
      <c r="N144" s="309"/>
      <c r="O144" s="309"/>
      <c r="P144" s="309"/>
      <c r="Q144" s="309"/>
      <c r="R144" s="309"/>
      <c r="S144" s="309"/>
      <c r="T144" s="309"/>
    </row>
    <row r="145" spans="1:20" s="300" customFormat="1" x14ac:dyDescent="0.3">
      <c r="A145" s="309"/>
      <c r="B145" s="309"/>
      <c r="C145" s="309"/>
      <c r="D145" s="309"/>
      <c r="E145" s="309"/>
      <c r="F145" s="309"/>
      <c r="G145" s="309"/>
      <c r="H145" s="309"/>
      <c r="I145" s="309"/>
      <c r="J145" s="309"/>
      <c r="K145" s="309"/>
      <c r="L145" s="309"/>
      <c r="M145" s="309"/>
      <c r="N145" s="309"/>
      <c r="O145" s="309"/>
      <c r="P145" s="309"/>
      <c r="Q145" s="309"/>
      <c r="R145" s="309"/>
      <c r="S145" s="309"/>
      <c r="T145" s="309"/>
    </row>
    <row r="146" spans="1:20" s="300" customFormat="1" x14ac:dyDescent="0.3">
      <c r="A146" s="309"/>
      <c r="B146" s="309"/>
      <c r="C146" s="309"/>
      <c r="D146" s="309"/>
      <c r="E146" s="309"/>
      <c r="F146" s="309"/>
      <c r="G146" s="309"/>
      <c r="H146" s="309"/>
      <c r="I146" s="309"/>
      <c r="J146" s="309"/>
      <c r="K146" s="309"/>
      <c r="L146" s="309"/>
      <c r="M146" s="309"/>
      <c r="N146" s="309"/>
      <c r="O146" s="309"/>
      <c r="P146" s="309"/>
      <c r="Q146" s="309"/>
      <c r="R146" s="309"/>
      <c r="S146" s="309"/>
      <c r="T146" s="309"/>
    </row>
    <row r="147" spans="1:20" s="300" customFormat="1" x14ac:dyDescent="0.3">
      <c r="A147" s="309"/>
      <c r="B147" s="309"/>
      <c r="C147" s="309"/>
      <c r="D147" s="309"/>
      <c r="E147" s="309"/>
      <c r="F147" s="309"/>
      <c r="G147" s="309"/>
      <c r="H147" s="309"/>
      <c r="I147" s="309"/>
      <c r="J147" s="309"/>
      <c r="K147" s="309"/>
      <c r="L147" s="309"/>
      <c r="M147" s="309"/>
      <c r="N147" s="309"/>
      <c r="O147" s="309"/>
      <c r="P147" s="309"/>
      <c r="Q147" s="309"/>
      <c r="R147" s="309"/>
      <c r="S147" s="309"/>
      <c r="T147" s="309"/>
    </row>
    <row r="148" spans="1:20" s="300" customFormat="1" x14ac:dyDescent="0.3">
      <c r="A148" s="309"/>
      <c r="B148" s="309"/>
      <c r="C148" s="309"/>
      <c r="D148" s="309"/>
      <c r="E148" s="309"/>
      <c r="F148" s="309"/>
      <c r="G148" s="309"/>
      <c r="H148" s="309"/>
      <c r="I148" s="309"/>
      <c r="J148" s="309"/>
      <c r="K148" s="309"/>
      <c r="L148" s="309"/>
      <c r="M148" s="309"/>
      <c r="N148" s="309"/>
      <c r="O148" s="309"/>
      <c r="P148" s="309"/>
      <c r="Q148" s="309"/>
      <c r="R148" s="309"/>
      <c r="S148" s="309"/>
      <c r="T148" s="309"/>
    </row>
    <row r="149" spans="1:20" s="300" customFormat="1" x14ac:dyDescent="0.3">
      <c r="A149" s="309"/>
      <c r="B149" s="309"/>
      <c r="C149" s="309"/>
      <c r="D149" s="309"/>
      <c r="E149" s="309"/>
      <c r="F149" s="309"/>
      <c r="G149" s="309"/>
      <c r="H149" s="309"/>
      <c r="I149" s="309"/>
      <c r="J149" s="309"/>
      <c r="K149" s="309"/>
      <c r="L149" s="309"/>
      <c r="M149" s="309"/>
      <c r="N149" s="309"/>
      <c r="O149" s="309"/>
      <c r="P149" s="309"/>
      <c r="Q149" s="309"/>
      <c r="R149" s="309"/>
      <c r="S149" s="309"/>
      <c r="T149" s="309"/>
    </row>
    <row r="150" spans="1:20" s="300" customFormat="1" x14ac:dyDescent="0.3">
      <c r="A150" s="309"/>
      <c r="B150" s="309"/>
      <c r="C150" s="309"/>
      <c r="D150" s="309"/>
      <c r="E150" s="309"/>
      <c r="F150" s="309"/>
      <c r="G150" s="309"/>
      <c r="H150" s="309"/>
      <c r="I150" s="309"/>
      <c r="J150" s="309"/>
      <c r="K150" s="309"/>
      <c r="L150" s="309"/>
      <c r="M150" s="309"/>
      <c r="N150" s="309"/>
      <c r="O150" s="309"/>
      <c r="P150" s="309"/>
      <c r="Q150" s="309"/>
      <c r="R150" s="309"/>
      <c r="S150" s="309"/>
      <c r="T150" s="309"/>
    </row>
    <row r="151" spans="1:20" s="300" customFormat="1" x14ac:dyDescent="0.3">
      <c r="A151" s="309"/>
      <c r="B151" s="309"/>
      <c r="C151" s="309"/>
      <c r="D151" s="309"/>
      <c r="E151" s="309"/>
      <c r="F151" s="309"/>
      <c r="G151" s="309"/>
      <c r="H151" s="309"/>
      <c r="I151" s="309"/>
      <c r="J151" s="309"/>
      <c r="K151" s="309"/>
      <c r="L151" s="309"/>
      <c r="M151" s="309"/>
      <c r="N151" s="309"/>
      <c r="O151" s="309"/>
      <c r="P151" s="309"/>
      <c r="Q151" s="309"/>
      <c r="R151" s="309"/>
      <c r="S151" s="309"/>
      <c r="T151" s="309"/>
    </row>
    <row r="152" spans="1:20" s="300" customFormat="1" x14ac:dyDescent="0.3">
      <c r="A152" s="309"/>
      <c r="B152" s="309"/>
      <c r="C152" s="309"/>
      <c r="D152" s="309"/>
      <c r="E152" s="309"/>
      <c r="F152" s="309"/>
      <c r="G152" s="309"/>
      <c r="H152" s="309"/>
      <c r="I152" s="309"/>
      <c r="J152" s="309"/>
      <c r="K152" s="309"/>
      <c r="L152" s="309"/>
      <c r="M152" s="309"/>
      <c r="N152" s="309"/>
      <c r="O152" s="309"/>
      <c r="P152" s="309"/>
      <c r="Q152" s="309"/>
      <c r="R152" s="309"/>
      <c r="S152" s="309"/>
      <c r="T152" s="309"/>
    </row>
    <row r="153" spans="1:20" s="300" customFormat="1" x14ac:dyDescent="0.3">
      <c r="A153" s="309"/>
      <c r="B153" s="309"/>
      <c r="C153" s="309"/>
      <c r="D153" s="309"/>
      <c r="E153" s="309"/>
      <c r="F153" s="309"/>
      <c r="G153" s="309"/>
      <c r="H153" s="309"/>
      <c r="I153" s="309"/>
      <c r="J153" s="309"/>
      <c r="K153" s="309"/>
      <c r="L153" s="309"/>
      <c r="M153" s="309"/>
      <c r="N153" s="309"/>
      <c r="O153" s="309"/>
      <c r="P153" s="309"/>
      <c r="Q153" s="309"/>
      <c r="R153" s="309"/>
      <c r="S153" s="309"/>
      <c r="T153" s="309"/>
    </row>
    <row r="154" spans="1:20" s="300" customFormat="1" x14ac:dyDescent="0.3">
      <c r="A154" s="309"/>
      <c r="B154" s="309"/>
      <c r="C154" s="309"/>
      <c r="D154" s="309"/>
      <c r="E154" s="309"/>
      <c r="F154" s="309"/>
      <c r="G154" s="309"/>
      <c r="H154" s="309"/>
      <c r="I154" s="309"/>
      <c r="J154" s="309"/>
      <c r="K154" s="309"/>
      <c r="L154" s="309"/>
      <c r="M154" s="309"/>
      <c r="N154" s="309"/>
      <c r="O154" s="309"/>
      <c r="P154" s="309"/>
      <c r="Q154" s="309"/>
      <c r="R154" s="309"/>
      <c r="S154" s="309"/>
      <c r="T154" s="309"/>
    </row>
    <row r="155" spans="1:20" s="300" customFormat="1" x14ac:dyDescent="0.3">
      <c r="A155" s="309"/>
      <c r="B155" s="309"/>
      <c r="C155" s="309"/>
      <c r="D155" s="309"/>
      <c r="E155" s="309"/>
      <c r="F155" s="309"/>
      <c r="G155" s="309"/>
      <c r="H155" s="309"/>
      <c r="I155" s="309"/>
      <c r="J155" s="309"/>
      <c r="K155" s="309"/>
      <c r="L155" s="309"/>
      <c r="M155" s="309"/>
      <c r="N155" s="309"/>
      <c r="O155" s="309"/>
      <c r="P155" s="309"/>
      <c r="Q155" s="309"/>
      <c r="R155" s="309"/>
      <c r="S155" s="309"/>
      <c r="T155" s="309"/>
    </row>
    <row r="156" spans="1:20" s="300" customFormat="1" x14ac:dyDescent="0.3">
      <c r="A156" s="309"/>
      <c r="B156" s="309"/>
      <c r="C156" s="309"/>
      <c r="D156" s="309"/>
      <c r="E156" s="309"/>
      <c r="F156" s="309"/>
      <c r="G156" s="309"/>
      <c r="H156" s="309"/>
      <c r="I156" s="309"/>
      <c r="J156" s="309"/>
      <c r="K156" s="309"/>
      <c r="L156" s="309"/>
      <c r="M156" s="309"/>
      <c r="N156" s="309"/>
      <c r="O156" s="309"/>
      <c r="P156" s="309"/>
      <c r="Q156" s="309"/>
      <c r="R156" s="309"/>
      <c r="S156" s="309"/>
      <c r="T156" s="309"/>
    </row>
    <row r="157" spans="1:20" s="300" customFormat="1" x14ac:dyDescent="0.3">
      <c r="A157" s="309"/>
      <c r="B157" s="309"/>
      <c r="C157" s="309"/>
      <c r="D157" s="309"/>
      <c r="E157" s="309"/>
      <c r="F157" s="309"/>
      <c r="G157" s="309"/>
      <c r="H157" s="309"/>
      <c r="I157" s="309"/>
      <c r="J157" s="309"/>
      <c r="K157" s="309"/>
      <c r="L157" s="309"/>
      <c r="M157" s="309"/>
      <c r="N157" s="309"/>
      <c r="O157" s="309"/>
      <c r="P157" s="309"/>
      <c r="Q157" s="309"/>
      <c r="R157" s="309"/>
      <c r="S157" s="309"/>
      <c r="T157" s="309"/>
    </row>
    <row r="158" spans="1:20" s="300" customFormat="1" x14ac:dyDescent="0.3">
      <c r="A158" s="309"/>
      <c r="B158" s="309"/>
      <c r="C158" s="309"/>
      <c r="D158" s="309"/>
      <c r="E158" s="309"/>
      <c r="F158" s="309"/>
      <c r="G158" s="309"/>
      <c r="H158" s="309"/>
      <c r="I158" s="309"/>
      <c r="J158" s="309"/>
      <c r="K158" s="309"/>
      <c r="L158" s="309"/>
      <c r="M158" s="309"/>
      <c r="N158" s="309"/>
      <c r="O158" s="309"/>
      <c r="P158" s="309"/>
      <c r="Q158" s="309"/>
      <c r="R158" s="309"/>
      <c r="S158" s="309"/>
      <c r="T158" s="309"/>
    </row>
    <row r="159" spans="1:20" s="300" customFormat="1" x14ac:dyDescent="0.3">
      <c r="A159" s="309"/>
      <c r="B159" s="309"/>
      <c r="C159" s="309"/>
      <c r="D159" s="309"/>
      <c r="E159" s="309"/>
      <c r="F159" s="309"/>
      <c r="G159" s="309"/>
      <c r="H159" s="309"/>
      <c r="I159" s="309"/>
      <c r="J159" s="309"/>
      <c r="K159" s="309"/>
      <c r="L159" s="309"/>
      <c r="M159" s="309"/>
      <c r="N159" s="309"/>
      <c r="O159" s="309"/>
      <c r="P159" s="309"/>
      <c r="Q159" s="309"/>
      <c r="R159" s="309"/>
      <c r="S159" s="309"/>
      <c r="T159" s="309"/>
    </row>
    <row r="160" spans="1:20" s="300" customFormat="1" x14ac:dyDescent="0.3">
      <c r="A160" s="309"/>
      <c r="B160" s="309"/>
      <c r="C160" s="309"/>
      <c r="D160" s="309"/>
      <c r="E160" s="309"/>
      <c r="F160" s="309"/>
      <c r="G160" s="309"/>
      <c r="H160" s="309"/>
      <c r="I160" s="309"/>
      <c r="J160" s="309"/>
      <c r="K160" s="309"/>
      <c r="L160" s="309"/>
      <c r="M160" s="309"/>
      <c r="N160" s="309"/>
      <c r="O160" s="309"/>
      <c r="P160" s="309"/>
      <c r="Q160" s="309"/>
      <c r="R160" s="309"/>
      <c r="S160" s="309"/>
      <c r="T160" s="309"/>
    </row>
    <row r="161" spans="1:20" s="300" customFormat="1" x14ac:dyDescent="0.3">
      <c r="A161" s="309"/>
      <c r="B161" s="309"/>
      <c r="C161" s="309"/>
      <c r="D161" s="309"/>
      <c r="E161" s="309"/>
      <c r="F161" s="309"/>
      <c r="G161" s="309"/>
      <c r="H161" s="309"/>
      <c r="I161" s="309"/>
      <c r="J161" s="309"/>
      <c r="K161" s="309"/>
      <c r="L161" s="309"/>
      <c r="M161" s="309"/>
      <c r="N161" s="309"/>
      <c r="O161" s="309"/>
      <c r="P161" s="309"/>
      <c r="Q161" s="309"/>
      <c r="R161" s="309"/>
      <c r="S161" s="309"/>
      <c r="T161" s="309"/>
    </row>
    <row r="162" spans="1:20" s="300" customFormat="1" x14ac:dyDescent="0.3">
      <c r="A162" s="309"/>
      <c r="B162" s="309"/>
      <c r="C162" s="309"/>
      <c r="D162" s="309"/>
      <c r="E162" s="309"/>
      <c r="F162" s="309"/>
      <c r="G162" s="309"/>
      <c r="H162" s="309"/>
      <c r="I162" s="309"/>
      <c r="J162" s="309"/>
      <c r="K162" s="309"/>
      <c r="L162" s="309"/>
      <c r="M162" s="309"/>
      <c r="N162" s="309"/>
      <c r="O162" s="309"/>
      <c r="P162" s="309"/>
      <c r="Q162" s="309"/>
      <c r="R162" s="309"/>
      <c r="S162" s="309"/>
      <c r="T162" s="309"/>
    </row>
    <row r="163" spans="1:20" s="300" customFormat="1" x14ac:dyDescent="0.3">
      <c r="A163" s="309"/>
      <c r="B163" s="309"/>
      <c r="C163" s="309"/>
      <c r="D163" s="309"/>
      <c r="E163" s="309"/>
      <c r="F163" s="309"/>
      <c r="G163" s="309"/>
      <c r="H163" s="309"/>
      <c r="I163" s="309"/>
      <c r="J163" s="309"/>
      <c r="K163" s="309"/>
      <c r="L163" s="309"/>
      <c r="M163" s="309"/>
      <c r="N163" s="309"/>
      <c r="O163" s="309"/>
      <c r="P163" s="309"/>
      <c r="Q163" s="309"/>
      <c r="R163" s="309"/>
      <c r="S163" s="309"/>
      <c r="T163" s="309"/>
    </row>
    <row r="164" spans="1:20" s="300" customFormat="1" x14ac:dyDescent="0.3">
      <c r="A164" s="309"/>
      <c r="B164" s="309"/>
      <c r="C164" s="309"/>
      <c r="D164" s="309"/>
      <c r="E164" s="309"/>
      <c r="F164" s="309"/>
      <c r="G164" s="309"/>
      <c r="H164" s="309"/>
      <c r="I164" s="309"/>
      <c r="J164" s="309"/>
      <c r="K164" s="309"/>
      <c r="L164" s="309"/>
      <c r="M164" s="309"/>
      <c r="N164" s="309"/>
      <c r="O164" s="309"/>
      <c r="P164" s="309"/>
      <c r="Q164" s="309"/>
      <c r="R164" s="309"/>
      <c r="S164" s="309"/>
      <c r="T164" s="309"/>
    </row>
    <row r="165" spans="1:20" s="300" customFormat="1" x14ac:dyDescent="0.3">
      <c r="A165" s="309"/>
      <c r="B165" s="309"/>
      <c r="C165" s="309"/>
      <c r="D165" s="309"/>
      <c r="E165" s="309"/>
      <c r="F165" s="309"/>
      <c r="G165" s="309"/>
      <c r="H165" s="309"/>
      <c r="I165" s="309"/>
      <c r="J165" s="309"/>
      <c r="K165" s="309"/>
      <c r="L165" s="309"/>
      <c r="M165" s="309"/>
      <c r="N165" s="309"/>
      <c r="O165" s="309"/>
      <c r="P165" s="309"/>
      <c r="Q165" s="309"/>
      <c r="R165" s="309"/>
      <c r="S165" s="309"/>
      <c r="T165" s="309"/>
    </row>
    <row r="166" spans="1:20" s="300" customFormat="1" x14ac:dyDescent="0.3">
      <c r="A166" s="309"/>
      <c r="B166" s="309"/>
      <c r="C166" s="309"/>
      <c r="D166" s="309"/>
      <c r="E166" s="309"/>
      <c r="F166" s="309"/>
      <c r="G166" s="309"/>
      <c r="H166" s="309"/>
      <c r="I166" s="309"/>
      <c r="J166" s="309"/>
      <c r="K166" s="309"/>
      <c r="L166" s="309"/>
      <c r="M166" s="309"/>
      <c r="N166" s="309"/>
      <c r="O166" s="309"/>
      <c r="P166" s="309"/>
      <c r="Q166" s="309"/>
      <c r="R166" s="309"/>
      <c r="S166" s="309"/>
      <c r="T166" s="309"/>
    </row>
    <row r="167" spans="1:20" s="300" customFormat="1" x14ac:dyDescent="0.3">
      <c r="A167" s="309"/>
      <c r="B167" s="309"/>
      <c r="C167" s="309"/>
      <c r="D167" s="309"/>
      <c r="E167" s="309"/>
      <c r="F167" s="309"/>
      <c r="G167" s="309"/>
      <c r="H167" s="309"/>
      <c r="I167" s="309"/>
      <c r="J167" s="309"/>
      <c r="K167" s="309"/>
      <c r="L167" s="309"/>
      <c r="M167" s="309"/>
      <c r="N167" s="309"/>
      <c r="O167" s="309"/>
      <c r="P167" s="309"/>
      <c r="Q167" s="309"/>
      <c r="R167" s="309"/>
      <c r="S167" s="309"/>
      <c r="T167" s="309"/>
    </row>
    <row r="168" spans="1:20" s="300" customFormat="1" x14ac:dyDescent="0.3">
      <c r="A168" s="309"/>
      <c r="B168" s="309"/>
      <c r="C168" s="309"/>
      <c r="D168" s="309"/>
      <c r="E168" s="309"/>
      <c r="F168" s="309"/>
      <c r="G168" s="309"/>
      <c r="H168" s="309"/>
      <c r="I168" s="309"/>
      <c r="J168" s="309"/>
      <c r="K168" s="309"/>
      <c r="L168" s="309"/>
      <c r="M168" s="309"/>
      <c r="N168" s="309"/>
      <c r="O168" s="309"/>
      <c r="P168" s="309"/>
      <c r="Q168" s="309"/>
      <c r="R168" s="309"/>
      <c r="S168" s="309"/>
      <c r="T168" s="309"/>
    </row>
    <row r="169" spans="1:20" s="300" customFormat="1" x14ac:dyDescent="0.3">
      <c r="A169" s="309"/>
      <c r="B169" s="309"/>
      <c r="C169" s="309"/>
      <c r="D169" s="309"/>
      <c r="E169" s="309"/>
      <c r="F169" s="309"/>
      <c r="G169" s="309"/>
      <c r="H169" s="309"/>
      <c r="I169" s="309"/>
      <c r="J169" s="309"/>
      <c r="K169" s="309"/>
      <c r="L169" s="309"/>
      <c r="M169" s="309"/>
      <c r="N169" s="309"/>
      <c r="O169" s="309"/>
      <c r="P169" s="309"/>
      <c r="Q169" s="309"/>
      <c r="R169" s="309"/>
      <c r="S169" s="309"/>
      <c r="T169" s="309"/>
    </row>
    <row r="170" spans="1:20" s="300" customFormat="1" x14ac:dyDescent="0.3">
      <c r="A170" s="309"/>
      <c r="B170" s="309"/>
      <c r="C170" s="309"/>
      <c r="D170" s="309"/>
      <c r="E170" s="309"/>
      <c r="F170" s="309"/>
      <c r="G170" s="309"/>
      <c r="H170" s="309"/>
      <c r="I170" s="309"/>
      <c r="J170" s="309"/>
      <c r="K170" s="309"/>
      <c r="L170" s="309"/>
      <c r="M170" s="309"/>
      <c r="N170" s="309"/>
      <c r="O170" s="309"/>
      <c r="P170" s="309"/>
      <c r="Q170" s="309"/>
      <c r="R170" s="309"/>
      <c r="S170" s="309"/>
      <c r="T170" s="309"/>
    </row>
    <row r="171" spans="1:20" s="300" customFormat="1" x14ac:dyDescent="0.3">
      <c r="A171" s="309"/>
      <c r="B171" s="309"/>
      <c r="C171" s="309"/>
      <c r="D171" s="309"/>
      <c r="E171" s="309"/>
      <c r="F171" s="309"/>
      <c r="G171" s="309"/>
      <c r="H171" s="309"/>
      <c r="I171" s="309"/>
      <c r="J171" s="309"/>
      <c r="K171" s="309"/>
      <c r="L171" s="309"/>
      <c r="M171" s="309"/>
      <c r="N171" s="309"/>
      <c r="O171" s="309"/>
      <c r="P171" s="309"/>
      <c r="Q171" s="309"/>
      <c r="R171" s="309"/>
      <c r="S171" s="309"/>
      <c r="T171" s="309"/>
    </row>
    <row r="172" spans="1:20" s="300" customFormat="1" x14ac:dyDescent="0.3">
      <c r="A172" s="309"/>
      <c r="B172" s="309"/>
      <c r="C172" s="309"/>
      <c r="D172" s="309"/>
      <c r="E172" s="309"/>
      <c r="F172" s="309"/>
      <c r="G172" s="309"/>
      <c r="H172" s="309"/>
      <c r="I172" s="309"/>
      <c r="J172" s="309"/>
      <c r="K172" s="309"/>
      <c r="L172" s="309"/>
      <c r="M172" s="309"/>
      <c r="N172" s="309"/>
      <c r="O172" s="309"/>
      <c r="P172" s="309"/>
      <c r="Q172" s="309"/>
      <c r="R172" s="309"/>
      <c r="S172" s="309"/>
      <c r="T172" s="309"/>
    </row>
    <row r="173" spans="1:20" s="300" customFormat="1" x14ac:dyDescent="0.3">
      <c r="A173" s="309"/>
      <c r="B173" s="309"/>
      <c r="C173" s="309"/>
      <c r="D173" s="309"/>
      <c r="E173" s="309"/>
      <c r="F173" s="309"/>
      <c r="G173" s="309"/>
      <c r="H173" s="309"/>
      <c r="I173" s="309"/>
      <c r="J173" s="309"/>
      <c r="K173" s="309"/>
      <c r="L173" s="309"/>
      <c r="M173" s="309"/>
      <c r="N173" s="309"/>
      <c r="O173" s="309"/>
      <c r="P173" s="309"/>
      <c r="Q173" s="309"/>
      <c r="R173" s="309"/>
      <c r="S173" s="309"/>
      <c r="T173" s="309"/>
    </row>
    <row r="174" spans="1:20" s="300" customFormat="1" x14ac:dyDescent="0.3">
      <c r="A174" s="309"/>
      <c r="B174" s="309"/>
      <c r="C174" s="309"/>
      <c r="D174" s="309"/>
      <c r="E174" s="309"/>
      <c r="F174" s="309"/>
      <c r="G174" s="309"/>
      <c r="H174" s="309"/>
      <c r="I174" s="309"/>
      <c r="J174" s="309"/>
      <c r="K174" s="309"/>
      <c r="L174" s="309"/>
      <c r="M174" s="309"/>
      <c r="N174" s="309"/>
      <c r="O174" s="309"/>
      <c r="P174" s="309"/>
      <c r="Q174" s="309"/>
      <c r="R174" s="309"/>
      <c r="S174" s="309"/>
      <c r="T174" s="309"/>
    </row>
    <row r="175" spans="1:20" s="300" customFormat="1" x14ac:dyDescent="0.3">
      <c r="A175" s="309"/>
      <c r="B175" s="309"/>
      <c r="C175" s="309"/>
      <c r="D175" s="309"/>
      <c r="E175" s="309"/>
      <c r="F175" s="309"/>
      <c r="G175" s="309"/>
      <c r="H175" s="309"/>
      <c r="I175" s="309"/>
      <c r="J175" s="309"/>
      <c r="K175" s="309"/>
      <c r="L175" s="309"/>
      <c r="M175" s="309"/>
      <c r="N175" s="309"/>
      <c r="O175" s="309"/>
      <c r="P175" s="309"/>
      <c r="Q175" s="309"/>
      <c r="R175" s="309"/>
      <c r="S175" s="309"/>
      <c r="T175" s="309"/>
    </row>
    <row r="176" spans="1:20" s="300" customFormat="1" x14ac:dyDescent="0.3">
      <c r="A176" s="309"/>
      <c r="B176" s="309"/>
      <c r="C176" s="309"/>
      <c r="D176" s="309"/>
      <c r="E176" s="309"/>
      <c r="F176" s="309"/>
      <c r="G176" s="309"/>
      <c r="H176" s="309"/>
      <c r="I176" s="309"/>
      <c r="J176" s="309"/>
      <c r="K176" s="309"/>
      <c r="L176" s="309"/>
      <c r="M176" s="309"/>
      <c r="N176" s="309"/>
      <c r="O176" s="309"/>
      <c r="P176" s="309"/>
      <c r="Q176" s="309"/>
      <c r="R176" s="309"/>
      <c r="S176" s="309"/>
      <c r="T176" s="309"/>
    </row>
    <row r="177" spans="1:20" s="300" customFormat="1" x14ac:dyDescent="0.3">
      <c r="A177" s="309"/>
      <c r="B177" s="309"/>
      <c r="C177" s="309"/>
      <c r="D177" s="309"/>
      <c r="E177" s="309"/>
      <c r="F177" s="309"/>
      <c r="G177" s="309"/>
      <c r="H177" s="309"/>
      <c r="I177" s="309"/>
      <c r="J177" s="309"/>
      <c r="K177" s="309"/>
      <c r="L177" s="309"/>
      <c r="M177" s="309"/>
      <c r="N177" s="309"/>
      <c r="O177" s="309"/>
      <c r="P177" s="309"/>
      <c r="Q177" s="309"/>
      <c r="R177" s="309"/>
      <c r="S177" s="309"/>
      <c r="T177" s="309"/>
    </row>
    <row r="178" spans="1:20" s="300" customFormat="1" x14ac:dyDescent="0.3">
      <c r="A178" s="309"/>
      <c r="B178" s="309"/>
      <c r="C178" s="309"/>
      <c r="D178" s="309"/>
      <c r="E178" s="309"/>
      <c r="F178" s="309"/>
      <c r="G178" s="309"/>
      <c r="H178" s="309"/>
      <c r="I178" s="309"/>
      <c r="J178" s="309"/>
      <c r="K178" s="309"/>
      <c r="L178" s="309"/>
      <c r="M178" s="309"/>
      <c r="N178" s="309"/>
      <c r="O178" s="309"/>
      <c r="P178" s="309"/>
      <c r="Q178" s="309"/>
      <c r="R178" s="309"/>
      <c r="S178" s="309"/>
      <c r="T178" s="309"/>
    </row>
    <row r="179" spans="1:20" s="300" customFormat="1" x14ac:dyDescent="0.3">
      <c r="A179" s="309"/>
      <c r="B179" s="309"/>
      <c r="C179" s="309"/>
      <c r="D179" s="309"/>
      <c r="E179" s="309"/>
      <c r="F179" s="309"/>
      <c r="G179" s="309"/>
      <c r="H179" s="309"/>
      <c r="I179" s="309"/>
      <c r="J179" s="309"/>
      <c r="K179" s="309"/>
      <c r="L179" s="309"/>
      <c r="M179" s="309"/>
      <c r="N179" s="309"/>
      <c r="O179" s="309"/>
      <c r="P179" s="309"/>
      <c r="Q179" s="309"/>
      <c r="R179" s="309"/>
      <c r="S179" s="309"/>
      <c r="T179" s="309"/>
    </row>
    <row r="180" spans="1:20" s="300" customFormat="1" x14ac:dyDescent="0.3">
      <c r="A180" s="309"/>
      <c r="B180" s="309"/>
      <c r="C180" s="309"/>
      <c r="D180" s="309"/>
      <c r="E180" s="309"/>
      <c r="F180" s="309"/>
      <c r="G180" s="309"/>
      <c r="H180" s="309"/>
      <c r="I180" s="309"/>
      <c r="J180" s="309"/>
      <c r="K180" s="309"/>
      <c r="L180" s="309"/>
      <c r="M180" s="309"/>
      <c r="N180" s="309"/>
      <c r="O180" s="309"/>
      <c r="P180" s="309"/>
      <c r="Q180" s="309"/>
      <c r="R180" s="309"/>
      <c r="S180" s="309"/>
      <c r="T180" s="309"/>
    </row>
    <row r="181" spans="1:20" s="300" customFormat="1" x14ac:dyDescent="0.3">
      <c r="A181" s="309"/>
      <c r="B181" s="309"/>
      <c r="C181" s="309"/>
      <c r="D181" s="309"/>
      <c r="E181" s="309"/>
      <c r="F181" s="309"/>
      <c r="G181" s="309"/>
      <c r="H181" s="309"/>
      <c r="I181" s="309"/>
      <c r="J181" s="309"/>
      <c r="K181" s="309"/>
      <c r="L181" s="309"/>
      <c r="M181" s="309"/>
      <c r="N181" s="309"/>
      <c r="O181" s="309"/>
      <c r="P181" s="309"/>
      <c r="Q181" s="309"/>
      <c r="R181" s="309"/>
      <c r="S181" s="309"/>
      <c r="T181" s="309"/>
    </row>
    <row r="182" spans="1:20" s="300" customFormat="1" x14ac:dyDescent="0.3">
      <c r="A182" s="309"/>
      <c r="B182" s="309"/>
      <c r="C182" s="309"/>
      <c r="D182" s="309"/>
      <c r="E182" s="309"/>
      <c r="F182" s="309"/>
      <c r="G182" s="309"/>
      <c r="H182" s="309"/>
      <c r="I182" s="309"/>
      <c r="J182" s="309"/>
      <c r="K182" s="309"/>
      <c r="L182" s="309"/>
      <c r="M182" s="309"/>
      <c r="N182" s="309"/>
      <c r="O182" s="309"/>
      <c r="P182" s="309"/>
      <c r="Q182" s="309"/>
      <c r="R182" s="309"/>
      <c r="S182" s="309"/>
      <c r="T182" s="309"/>
    </row>
    <row r="183" spans="1:20" s="300" customFormat="1" x14ac:dyDescent="0.3">
      <c r="A183" s="309"/>
      <c r="B183" s="309"/>
      <c r="C183" s="309"/>
      <c r="D183" s="309"/>
      <c r="E183" s="309"/>
      <c r="F183" s="309"/>
      <c r="G183" s="309"/>
      <c r="H183" s="309"/>
      <c r="I183" s="309"/>
      <c r="J183" s="309"/>
      <c r="K183" s="309"/>
      <c r="L183" s="309"/>
      <c r="M183" s="309"/>
      <c r="N183" s="309"/>
      <c r="O183" s="309"/>
      <c r="P183" s="309"/>
      <c r="Q183" s="309"/>
      <c r="R183" s="309"/>
      <c r="S183" s="309"/>
      <c r="T183" s="309"/>
    </row>
    <row r="184" spans="1:20" s="300" customFormat="1" x14ac:dyDescent="0.3">
      <c r="A184" s="309"/>
      <c r="B184" s="309"/>
      <c r="C184" s="309"/>
      <c r="D184" s="309"/>
      <c r="E184" s="309"/>
      <c r="F184" s="309"/>
      <c r="G184" s="309"/>
      <c r="H184" s="309"/>
      <c r="I184" s="309"/>
      <c r="J184" s="309"/>
      <c r="K184" s="309"/>
      <c r="L184" s="309"/>
      <c r="M184" s="309"/>
      <c r="N184" s="309"/>
      <c r="O184" s="309"/>
      <c r="P184" s="309"/>
      <c r="Q184" s="309"/>
      <c r="R184" s="309"/>
      <c r="S184" s="309"/>
      <c r="T184" s="309"/>
    </row>
    <row r="185" spans="1:20" s="300" customFormat="1" x14ac:dyDescent="0.3">
      <c r="A185" s="309"/>
      <c r="B185" s="309"/>
      <c r="C185" s="309"/>
      <c r="D185" s="309"/>
      <c r="E185" s="309"/>
      <c r="F185" s="309"/>
      <c r="G185" s="309"/>
      <c r="H185" s="309"/>
      <c r="I185" s="309"/>
      <c r="J185" s="309"/>
      <c r="K185" s="309"/>
      <c r="L185" s="309"/>
      <c r="M185" s="309"/>
      <c r="N185" s="309"/>
      <c r="O185" s="309"/>
      <c r="P185" s="309"/>
      <c r="Q185" s="309"/>
      <c r="R185" s="309"/>
      <c r="S185" s="309"/>
      <c r="T185" s="309"/>
    </row>
    <row r="186" spans="1:20" s="300" customFormat="1" x14ac:dyDescent="0.3">
      <c r="A186" s="309"/>
      <c r="B186" s="309"/>
      <c r="C186" s="309"/>
      <c r="D186" s="309"/>
      <c r="E186" s="309"/>
      <c r="F186" s="309"/>
      <c r="G186" s="309"/>
      <c r="H186" s="309"/>
      <c r="I186" s="309"/>
      <c r="J186" s="309"/>
      <c r="K186" s="309"/>
      <c r="L186" s="309"/>
      <c r="M186" s="309"/>
      <c r="N186" s="309"/>
      <c r="O186" s="309"/>
      <c r="P186" s="309"/>
      <c r="Q186" s="309"/>
      <c r="R186" s="309"/>
      <c r="S186" s="309"/>
      <c r="T186" s="309"/>
    </row>
    <row r="187" spans="1:20" s="300" customFormat="1" x14ac:dyDescent="0.3">
      <c r="A187" s="309"/>
      <c r="B187" s="309"/>
      <c r="C187" s="309"/>
      <c r="D187" s="309"/>
      <c r="E187" s="309"/>
      <c r="F187" s="309"/>
      <c r="G187" s="309"/>
      <c r="H187" s="309"/>
      <c r="I187" s="309"/>
      <c r="J187" s="309"/>
      <c r="K187" s="309"/>
      <c r="L187" s="309"/>
      <c r="M187" s="309"/>
      <c r="N187" s="309"/>
      <c r="O187" s="309"/>
      <c r="P187" s="309"/>
      <c r="Q187" s="309"/>
      <c r="R187" s="309"/>
      <c r="S187" s="309"/>
      <c r="T187" s="309"/>
    </row>
    <row r="188" spans="1:20" s="300" customFormat="1" x14ac:dyDescent="0.3">
      <c r="A188" s="309"/>
      <c r="B188" s="309"/>
      <c r="C188" s="309"/>
      <c r="D188" s="309"/>
      <c r="E188" s="309"/>
      <c r="F188" s="309"/>
      <c r="G188" s="309"/>
      <c r="H188" s="309"/>
      <c r="I188" s="309"/>
      <c r="J188" s="309"/>
      <c r="K188" s="309"/>
      <c r="L188" s="309"/>
      <c r="M188" s="309"/>
      <c r="N188" s="309"/>
      <c r="O188" s="309"/>
      <c r="P188" s="309"/>
      <c r="Q188" s="309"/>
      <c r="R188" s="309"/>
      <c r="S188" s="309"/>
      <c r="T188" s="309"/>
    </row>
    <row r="189" spans="1:20" s="300" customFormat="1" x14ac:dyDescent="0.3">
      <c r="A189" s="309"/>
      <c r="B189" s="309"/>
      <c r="C189" s="309"/>
      <c r="D189" s="309"/>
      <c r="E189" s="309"/>
      <c r="F189" s="309"/>
      <c r="G189" s="309"/>
      <c r="H189" s="309"/>
      <c r="I189" s="309"/>
      <c r="J189" s="309"/>
      <c r="K189" s="309"/>
      <c r="L189" s="309"/>
      <c r="M189" s="309"/>
      <c r="N189" s="309"/>
      <c r="O189" s="309"/>
      <c r="P189" s="309"/>
      <c r="Q189" s="309"/>
      <c r="R189" s="309"/>
      <c r="S189" s="309"/>
      <c r="T189" s="309"/>
    </row>
    <row r="190" spans="1:20" s="300" customFormat="1" x14ac:dyDescent="0.3">
      <c r="A190" s="309"/>
      <c r="B190" s="309"/>
      <c r="C190" s="309"/>
      <c r="D190" s="309"/>
      <c r="E190" s="309"/>
      <c r="F190" s="309"/>
      <c r="G190" s="309"/>
      <c r="H190" s="309"/>
      <c r="I190" s="309"/>
      <c r="J190" s="309"/>
      <c r="K190" s="309"/>
      <c r="L190" s="309"/>
      <c r="M190" s="309"/>
      <c r="N190" s="309"/>
      <c r="O190" s="309"/>
      <c r="P190" s="309"/>
      <c r="Q190" s="309"/>
      <c r="R190" s="309"/>
      <c r="S190" s="309"/>
      <c r="T190" s="309"/>
    </row>
    <row r="191" spans="1:20" s="300" customFormat="1" x14ac:dyDescent="0.3">
      <c r="A191" s="309"/>
      <c r="B191" s="309"/>
      <c r="C191" s="309"/>
      <c r="D191" s="309"/>
      <c r="E191" s="309"/>
      <c r="F191" s="309"/>
      <c r="G191" s="309"/>
      <c r="H191" s="309"/>
      <c r="I191" s="309"/>
      <c r="J191" s="309"/>
      <c r="K191" s="309"/>
      <c r="L191" s="309"/>
      <c r="M191" s="309"/>
      <c r="N191" s="309"/>
      <c r="O191" s="309"/>
      <c r="P191" s="309"/>
      <c r="Q191" s="309"/>
      <c r="R191" s="309"/>
      <c r="S191" s="309"/>
      <c r="T191" s="309"/>
    </row>
    <row r="192" spans="1:20" s="300" customFormat="1" x14ac:dyDescent="0.3">
      <c r="A192" s="309"/>
      <c r="B192" s="309"/>
      <c r="C192" s="309"/>
      <c r="D192" s="309"/>
      <c r="E192" s="309"/>
      <c r="F192" s="309"/>
      <c r="G192" s="309"/>
      <c r="H192" s="309"/>
      <c r="I192" s="309"/>
      <c r="J192" s="309"/>
      <c r="K192" s="309"/>
      <c r="L192" s="309"/>
      <c r="M192" s="309"/>
      <c r="N192" s="309"/>
      <c r="O192" s="309"/>
      <c r="P192" s="309"/>
      <c r="Q192" s="309"/>
      <c r="R192" s="309"/>
      <c r="S192" s="309"/>
      <c r="T192" s="309"/>
    </row>
    <row r="193" spans="1:20" s="300" customFormat="1" x14ac:dyDescent="0.3">
      <c r="A193" s="309"/>
      <c r="B193" s="309"/>
      <c r="C193" s="309"/>
      <c r="D193" s="309"/>
      <c r="E193" s="309"/>
      <c r="F193" s="309"/>
      <c r="G193" s="309"/>
      <c r="H193" s="309"/>
      <c r="I193" s="309"/>
      <c r="J193" s="309"/>
      <c r="K193" s="309"/>
      <c r="L193" s="309"/>
      <c r="M193" s="309"/>
      <c r="N193" s="309"/>
      <c r="O193" s="309"/>
      <c r="P193" s="309"/>
      <c r="Q193" s="309"/>
      <c r="R193" s="309"/>
      <c r="S193" s="309"/>
      <c r="T193" s="309"/>
    </row>
    <row r="194" spans="1:20" s="300" customFormat="1" x14ac:dyDescent="0.3">
      <c r="A194" s="299"/>
      <c r="B194" s="299"/>
      <c r="C194" s="299"/>
      <c r="D194" s="299"/>
      <c r="E194" s="299"/>
      <c r="F194" s="299"/>
      <c r="G194" s="299"/>
      <c r="H194" s="299"/>
      <c r="I194" s="299"/>
      <c r="J194" s="299"/>
      <c r="K194" s="309"/>
      <c r="L194" s="309"/>
      <c r="M194" s="309"/>
      <c r="N194" s="309"/>
      <c r="O194" s="309"/>
      <c r="P194" s="309"/>
      <c r="Q194" s="309"/>
      <c r="R194" s="309"/>
      <c r="S194" s="309"/>
      <c r="T194" s="309"/>
    </row>
    <row r="195" spans="1:20" s="300" customFormat="1" x14ac:dyDescent="0.3">
      <c r="A195" s="299"/>
      <c r="B195" s="299"/>
      <c r="C195" s="299"/>
      <c r="D195" s="299"/>
      <c r="E195" s="299"/>
      <c r="F195" s="299"/>
      <c r="G195" s="299"/>
      <c r="H195" s="299"/>
      <c r="I195" s="299"/>
      <c r="J195" s="299"/>
      <c r="K195" s="309"/>
      <c r="L195" s="309"/>
      <c r="M195" s="309"/>
      <c r="N195" s="309"/>
      <c r="O195" s="309"/>
      <c r="P195" s="309"/>
      <c r="Q195" s="309"/>
      <c r="R195" s="309"/>
      <c r="S195" s="309"/>
      <c r="T195" s="309"/>
    </row>
    <row r="196" spans="1:20" s="300" customFormat="1" x14ac:dyDescent="0.3">
      <c r="A196" s="299"/>
      <c r="B196" s="299"/>
      <c r="C196" s="299"/>
      <c r="D196" s="299"/>
      <c r="E196" s="299"/>
      <c r="F196" s="299"/>
      <c r="G196" s="299"/>
      <c r="H196" s="299"/>
      <c r="I196" s="299"/>
      <c r="J196" s="299"/>
      <c r="K196" s="309"/>
      <c r="L196" s="309"/>
      <c r="M196" s="309"/>
      <c r="N196" s="309"/>
      <c r="O196" s="309"/>
      <c r="P196" s="309"/>
      <c r="Q196" s="309"/>
      <c r="R196" s="309"/>
      <c r="S196" s="309"/>
      <c r="T196" s="309"/>
    </row>
    <row r="197" spans="1:20" s="300" customFormat="1" x14ac:dyDescent="0.3">
      <c r="A197" s="299"/>
      <c r="B197" s="299"/>
      <c r="C197" s="299"/>
      <c r="D197" s="299"/>
      <c r="E197" s="299"/>
      <c r="F197" s="299"/>
      <c r="G197" s="299"/>
      <c r="H197" s="299"/>
      <c r="I197" s="299"/>
      <c r="J197" s="299"/>
      <c r="K197" s="309"/>
      <c r="L197" s="309"/>
      <c r="M197" s="309"/>
      <c r="N197" s="309"/>
      <c r="O197" s="309"/>
      <c r="P197" s="309"/>
      <c r="Q197" s="309"/>
      <c r="R197" s="309"/>
      <c r="S197" s="309"/>
      <c r="T197" s="309"/>
    </row>
    <row r="198" spans="1:20" s="300" customFormat="1" x14ac:dyDescent="0.3">
      <c r="A198" s="299"/>
      <c r="B198" s="299"/>
      <c r="C198" s="299"/>
      <c r="D198" s="299"/>
      <c r="E198" s="299"/>
      <c r="F198" s="299"/>
      <c r="G198" s="299"/>
      <c r="H198" s="299"/>
      <c r="I198" s="299"/>
      <c r="J198" s="299"/>
      <c r="K198" s="309"/>
      <c r="L198" s="309"/>
      <c r="M198" s="309"/>
      <c r="N198" s="309"/>
      <c r="O198" s="309"/>
      <c r="P198" s="309"/>
      <c r="Q198" s="309"/>
      <c r="R198" s="309"/>
      <c r="S198" s="309"/>
      <c r="T198" s="309"/>
    </row>
    <row r="199" spans="1:20" s="300" customFormat="1" x14ac:dyDescent="0.3">
      <c r="A199" s="299"/>
      <c r="B199" s="299"/>
      <c r="C199" s="299"/>
      <c r="D199" s="299"/>
      <c r="E199" s="299"/>
      <c r="F199" s="299"/>
      <c r="G199" s="299"/>
      <c r="H199" s="299"/>
      <c r="I199" s="299"/>
      <c r="J199" s="299"/>
      <c r="K199" s="309"/>
      <c r="L199" s="309"/>
      <c r="M199" s="309"/>
      <c r="N199" s="309"/>
      <c r="O199" s="309"/>
      <c r="P199" s="309"/>
      <c r="Q199" s="309"/>
      <c r="R199" s="309"/>
      <c r="S199" s="309"/>
      <c r="T199" s="309"/>
    </row>
    <row r="200" spans="1:20" s="300" customFormat="1" x14ac:dyDescent="0.3">
      <c r="A200" s="299"/>
      <c r="B200" s="299"/>
      <c r="C200" s="299"/>
      <c r="D200" s="299"/>
      <c r="E200" s="299"/>
      <c r="F200" s="299"/>
      <c r="G200" s="299"/>
      <c r="H200" s="299"/>
      <c r="I200" s="299"/>
      <c r="J200" s="299"/>
      <c r="K200" s="309"/>
      <c r="L200" s="309"/>
      <c r="M200" s="309"/>
      <c r="N200" s="309"/>
      <c r="O200" s="309"/>
      <c r="P200" s="309"/>
      <c r="Q200" s="309"/>
      <c r="R200" s="309"/>
      <c r="S200" s="309"/>
      <c r="T200" s="309"/>
    </row>
    <row r="201" spans="1:20" s="300" customFormat="1" x14ac:dyDescent="0.3">
      <c r="A201" s="299"/>
      <c r="B201" s="299"/>
      <c r="C201" s="299"/>
      <c r="D201" s="299"/>
      <c r="E201" s="299"/>
      <c r="F201" s="299"/>
      <c r="G201" s="299"/>
      <c r="H201" s="299"/>
      <c r="I201" s="299"/>
      <c r="J201" s="299"/>
      <c r="K201" s="309"/>
      <c r="L201" s="309"/>
      <c r="M201" s="309"/>
      <c r="N201" s="309"/>
      <c r="O201" s="309"/>
      <c r="P201" s="309"/>
      <c r="Q201" s="309"/>
      <c r="R201" s="309"/>
      <c r="S201" s="309"/>
      <c r="T201" s="309"/>
    </row>
    <row r="202" spans="1:20" s="300" customFormat="1" x14ac:dyDescent="0.3">
      <c r="A202" s="299"/>
      <c r="B202" s="299"/>
      <c r="C202" s="299"/>
      <c r="D202" s="299"/>
      <c r="E202" s="299"/>
      <c r="F202" s="299"/>
      <c r="G202" s="299"/>
      <c r="H202" s="299"/>
      <c r="I202" s="299"/>
      <c r="J202" s="299"/>
      <c r="K202" s="309"/>
      <c r="L202" s="309"/>
      <c r="M202" s="309"/>
      <c r="N202" s="309"/>
      <c r="O202" s="309"/>
      <c r="P202" s="309"/>
      <c r="Q202" s="309"/>
      <c r="R202" s="309"/>
      <c r="S202" s="309"/>
      <c r="T202" s="309"/>
    </row>
    <row r="203" spans="1:20" s="300" customFormat="1" x14ac:dyDescent="0.3">
      <c r="A203" s="299"/>
      <c r="B203" s="299"/>
      <c r="C203" s="299"/>
      <c r="D203" s="299"/>
      <c r="E203" s="299"/>
      <c r="F203" s="299"/>
      <c r="G203" s="299"/>
      <c r="H203" s="299"/>
      <c r="I203" s="299"/>
      <c r="J203" s="299"/>
      <c r="K203" s="309"/>
      <c r="L203" s="309"/>
      <c r="M203" s="309"/>
      <c r="N203" s="309"/>
      <c r="O203" s="309"/>
      <c r="P203" s="309"/>
      <c r="Q203" s="309"/>
      <c r="R203" s="309"/>
      <c r="S203" s="309"/>
      <c r="T203" s="309"/>
    </row>
    <row r="204" spans="1:20" s="300" customFormat="1" x14ac:dyDescent="0.3">
      <c r="A204" s="299"/>
      <c r="B204" s="299"/>
      <c r="C204" s="299"/>
      <c r="D204" s="299"/>
      <c r="E204" s="299"/>
      <c r="F204" s="299"/>
      <c r="G204" s="299"/>
      <c r="H204" s="299"/>
      <c r="I204" s="299"/>
      <c r="J204" s="299"/>
      <c r="K204" s="309"/>
      <c r="L204" s="309"/>
      <c r="M204" s="309"/>
      <c r="N204" s="309"/>
      <c r="O204" s="309"/>
      <c r="P204" s="309"/>
      <c r="Q204" s="309"/>
      <c r="R204" s="309"/>
      <c r="S204" s="309"/>
      <c r="T204" s="309"/>
    </row>
    <row r="205" spans="1:20" s="300" customFormat="1" x14ac:dyDescent="0.3">
      <c r="A205" s="299"/>
      <c r="B205" s="299"/>
      <c r="C205" s="299"/>
      <c r="D205" s="299"/>
      <c r="E205" s="299"/>
      <c r="F205" s="299"/>
      <c r="G205" s="299"/>
      <c r="H205" s="299"/>
      <c r="I205" s="299"/>
      <c r="J205" s="299"/>
      <c r="K205" s="309"/>
      <c r="L205" s="309"/>
      <c r="M205" s="309"/>
      <c r="N205" s="309"/>
      <c r="O205" s="309"/>
      <c r="P205" s="309"/>
      <c r="Q205" s="309"/>
      <c r="R205" s="309"/>
      <c r="S205" s="309"/>
      <c r="T205" s="309"/>
    </row>
    <row r="206" spans="1:20" s="300" customFormat="1" x14ac:dyDescent="0.3">
      <c r="A206" s="299"/>
      <c r="B206" s="299"/>
      <c r="C206" s="299"/>
      <c r="D206" s="299"/>
      <c r="E206" s="299"/>
      <c r="F206" s="299"/>
      <c r="G206" s="299"/>
      <c r="H206" s="299"/>
      <c r="I206" s="299"/>
      <c r="J206" s="299"/>
      <c r="K206" s="309"/>
      <c r="L206" s="309"/>
      <c r="M206" s="309"/>
      <c r="N206" s="309"/>
      <c r="O206" s="309"/>
      <c r="P206" s="309"/>
      <c r="Q206" s="309"/>
      <c r="R206" s="309"/>
      <c r="S206" s="309"/>
      <c r="T206" s="309"/>
    </row>
    <row r="207" spans="1:20" s="300" customFormat="1" x14ac:dyDescent="0.3">
      <c r="A207" s="299"/>
      <c r="B207" s="299"/>
      <c r="C207" s="299"/>
      <c r="D207" s="299"/>
      <c r="E207" s="299"/>
      <c r="F207" s="299"/>
      <c r="G207" s="299"/>
      <c r="H207" s="299"/>
      <c r="I207" s="299"/>
      <c r="J207" s="299"/>
      <c r="K207" s="309"/>
      <c r="L207" s="309"/>
      <c r="M207" s="309"/>
      <c r="N207" s="309"/>
      <c r="O207" s="309"/>
      <c r="P207" s="309"/>
      <c r="Q207" s="309"/>
      <c r="R207" s="309"/>
      <c r="S207" s="309"/>
      <c r="T207" s="309"/>
    </row>
    <row r="208" spans="1:20" s="300" customFormat="1" x14ac:dyDescent="0.3">
      <c r="A208" s="299"/>
      <c r="B208" s="299"/>
      <c r="C208" s="299"/>
      <c r="D208" s="299"/>
      <c r="E208" s="299"/>
      <c r="F208" s="299"/>
      <c r="G208" s="299"/>
      <c r="H208" s="299"/>
      <c r="I208" s="299"/>
      <c r="J208" s="299"/>
      <c r="K208" s="34"/>
      <c r="L208" s="309"/>
      <c r="M208" s="309"/>
      <c r="N208" s="309"/>
      <c r="O208" s="309"/>
      <c r="P208" s="309"/>
      <c r="Q208" s="309"/>
      <c r="R208" s="309"/>
      <c r="S208" s="309"/>
      <c r="T208" s="309"/>
    </row>
    <row r="209" spans="1:20" s="300" customFormat="1" x14ac:dyDescent="0.3">
      <c r="A209" s="299"/>
      <c r="B209" s="299"/>
      <c r="C209" s="299"/>
      <c r="D209" s="299"/>
      <c r="E209" s="299"/>
      <c r="F209" s="299"/>
      <c r="G209" s="299"/>
      <c r="H209" s="299"/>
      <c r="I209" s="299"/>
      <c r="J209" s="299"/>
      <c r="K209" s="34"/>
      <c r="L209" s="309"/>
      <c r="M209" s="309"/>
      <c r="N209" s="309"/>
      <c r="O209" s="309"/>
      <c r="P209" s="309"/>
      <c r="Q209" s="309"/>
      <c r="R209" s="309"/>
      <c r="S209" s="309"/>
      <c r="T209" s="309"/>
    </row>
    <row r="210" spans="1:20" s="300" customFormat="1" x14ac:dyDescent="0.3">
      <c r="A210" s="299"/>
      <c r="B210" s="299"/>
      <c r="C210" s="299"/>
      <c r="D210" s="299"/>
      <c r="E210" s="299"/>
      <c r="F210" s="299"/>
      <c r="G210" s="299"/>
      <c r="H210" s="299"/>
      <c r="I210" s="299"/>
      <c r="J210" s="299"/>
      <c r="K210" s="34"/>
      <c r="L210" s="309"/>
      <c r="M210" s="309"/>
      <c r="N210" s="309"/>
      <c r="O210" s="309"/>
      <c r="P210" s="309"/>
      <c r="Q210" s="309"/>
      <c r="R210" s="309"/>
      <c r="S210" s="309"/>
      <c r="T210" s="309"/>
    </row>
    <row r="211" spans="1:20" s="300" customFormat="1" x14ac:dyDescent="0.3">
      <c r="A211" s="299"/>
      <c r="B211" s="299"/>
      <c r="C211" s="299"/>
      <c r="D211" s="299"/>
      <c r="E211" s="299"/>
      <c r="F211" s="299"/>
      <c r="G211" s="299"/>
      <c r="H211" s="299"/>
      <c r="I211" s="299"/>
      <c r="J211" s="299"/>
      <c r="K211" s="34"/>
      <c r="L211" s="309"/>
      <c r="M211" s="309"/>
      <c r="N211" s="309"/>
      <c r="O211" s="309"/>
      <c r="P211" s="309"/>
      <c r="Q211" s="309"/>
      <c r="R211" s="309"/>
      <c r="S211" s="309"/>
      <c r="T211" s="309"/>
    </row>
    <row r="212" spans="1:20" s="300" customFormat="1" x14ac:dyDescent="0.3">
      <c r="A212" s="299"/>
      <c r="B212" s="299"/>
      <c r="C212" s="299"/>
      <c r="D212" s="299"/>
      <c r="E212" s="299"/>
      <c r="F212" s="299"/>
      <c r="G212" s="299"/>
      <c r="H212" s="299"/>
      <c r="I212" s="299"/>
      <c r="J212" s="299"/>
      <c r="K212" s="34"/>
      <c r="L212" s="309"/>
      <c r="M212" s="309"/>
      <c r="N212" s="309"/>
      <c r="O212" s="309"/>
      <c r="P212" s="309"/>
      <c r="Q212" s="309"/>
      <c r="R212" s="309"/>
      <c r="S212" s="309"/>
      <c r="T212" s="309"/>
    </row>
    <row r="213" spans="1:20" s="300" customFormat="1" x14ac:dyDescent="0.3">
      <c r="A213" s="299"/>
      <c r="B213" s="299"/>
      <c r="C213" s="299"/>
      <c r="D213" s="299"/>
      <c r="E213" s="299"/>
      <c r="F213" s="299"/>
      <c r="G213" s="299"/>
      <c r="H213" s="299"/>
      <c r="I213" s="299"/>
      <c r="J213" s="299"/>
      <c r="K213" s="34"/>
      <c r="L213" s="309"/>
      <c r="M213" s="309"/>
      <c r="N213" s="309"/>
      <c r="O213" s="309"/>
      <c r="P213" s="309"/>
      <c r="Q213" s="309"/>
      <c r="R213" s="309"/>
      <c r="S213" s="309"/>
      <c r="T213" s="309"/>
    </row>
    <row r="214" spans="1:20" s="300" customFormat="1" x14ac:dyDescent="0.3">
      <c r="A214" s="299"/>
      <c r="B214" s="299"/>
      <c r="C214" s="299"/>
      <c r="D214" s="299"/>
      <c r="E214" s="299"/>
      <c r="F214" s="299"/>
      <c r="G214" s="299"/>
      <c r="H214" s="299"/>
      <c r="I214" s="299"/>
      <c r="J214" s="299"/>
      <c r="K214" s="34"/>
      <c r="L214" s="309"/>
      <c r="M214" s="309"/>
      <c r="N214" s="309"/>
      <c r="O214" s="309"/>
      <c r="P214" s="309"/>
      <c r="Q214" s="309"/>
      <c r="R214" s="309"/>
      <c r="S214" s="309"/>
      <c r="T214" s="309"/>
    </row>
    <row r="215" spans="1:20" s="300" customFormat="1" x14ac:dyDescent="0.3">
      <c r="A215" s="299"/>
      <c r="B215" s="299"/>
      <c r="C215" s="299"/>
      <c r="D215" s="299"/>
      <c r="E215" s="299"/>
      <c r="F215" s="299"/>
      <c r="G215" s="299"/>
      <c r="H215" s="299"/>
      <c r="I215" s="299"/>
      <c r="J215" s="299"/>
      <c r="K215" s="34"/>
      <c r="L215" s="309"/>
      <c r="M215" s="309"/>
      <c r="N215" s="309"/>
      <c r="O215" s="309"/>
      <c r="P215" s="309"/>
      <c r="Q215" s="309"/>
      <c r="R215" s="309"/>
      <c r="S215" s="309"/>
      <c r="T215" s="309"/>
    </row>
    <row r="216" spans="1:20" s="300" customFormat="1" x14ac:dyDescent="0.3">
      <c r="A216" s="299"/>
      <c r="B216" s="299"/>
      <c r="C216" s="299"/>
      <c r="D216" s="299"/>
      <c r="E216" s="299"/>
      <c r="F216" s="299"/>
      <c r="G216" s="299"/>
      <c r="H216" s="299"/>
      <c r="I216" s="299"/>
      <c r="J216" s="299"/>
      <c r="K216" s="34"/>
      <c r="L216" s="309"/>
      <c r="M216" s="309"/>
      <c r="N216" s="309"/>
      <c r="O216" s="309"/>
      <c r="P216" s="309"/>
      <c r="Q216" s="309"/>
      <c r="R216" s="309"/>
      <c r="S216" s="309"/>
      <c r="T216" s="309"/>
    </row>
    <row r="217" spans="1:20" s="300" customFormat="1" x14ac:dyDescent="0.3">
      <c r="A217" s="299"/>
      <c r="B217" s="299"/>
      <c r="C217" s="299"/>
      <c r="D217" s="299"/>
      <c r="E217" s="299"/>
      <c r="F217" s="299"/>
      <c r="G217" s="299"/>
      <c r="H217" s="299"/>
      <c r="I217" s="299"/>
      <c r="J217" s="299"/>
      <c r="K217" s="34"/>
      <c r="L217" s="309"/>
      <c r="M217" s="309"/>
      <c r="N217" s="309"/>
      <c r="O217" s="309"/>
      <c r="P217" s="309"/>
      <c r="Q217" s="309"/>
      <c r="R217" s="309"/>
      <c r="S217" s="309"/>
      <c r="T217" s="309"/>
    </row>
    <row r="218" spans="1:20" s="300" customFormat="1" x14ac:dyDescent="0.3">
      <c r="A218" s="299"/>
      <c r="B218" s="299"/>
      <c r="C218" s="299"/>
      <c r="D218" s="299"/>
      <c r="E218" s="299"/>
      <c r="F218" s="299"/>
      <c r="G218" s="299"/>
      <c r="H218" s="299"/>
      <c r="I218" s="299"/>
      <c r="J218" s="299"/>
      <c r="K218" s="34"/>
      <c r="L218" s="309"/>
      <c r="M218" s="309"/>
      <c r="N218" s="309"/>
      <c r="O218" s="309"/>
      <c r="P218" s="309"/>
      <c r="Q218" s="309"/>
      <c r="R218" s="309"/>
      <c r="S218" s="309"/>
      <c r="T218" s="309"/>
    </row>
    <row r="219" spans="1:20" s="300" customFormat="1" x14ac:dyDescent="0.3">
      <c r="A219" s="299"/>
      <c r="B219" s="299"/>
      <c r="C219" s="299"/>
      <c r="D219" s="299"/>
      <c r="E219" s="299"/>
      <c r="F219" s="299"/>
      <c r="G219" s="299"/>
      <c r="H219" s="299"/>
      <c r="I219" s="299"/>
      <c r="J219" s="299"/>
      <c r="K219" s="34"/>
      <c r="L219" s="309"/>
      <c r="M219" s="309"/>
      <c r="N219" s="309"/>
      <c r="O219" s="309"/>
      <c r="P219" s="309"/>
      <c r="Q219" s="309"/>
      <c r="R219" s="309"/>
      <c r="S219" s="309"/>
      <c r="T219" s="309"/>
    </row>
    <row r="220" spans="1:20" s="300" customFormat="1" x14ac:dyDescent="0.3">
      <c r="A220" s="299"/>
      <c r="B220" s="299"/>
      <c r="C220" s="299"/>
      <c r="D220" s="299"/>
      <c r="E220" s="299"/>
      <c r="F220" s="299"/>
      <c r="G220" s="299"/>
      <c r="H220" s="299"/>
      <c r="I220" s="299"/>
      <c r="J220" s="299"/>
      <c r="K220" s="34"/>
      <c r="L220" s="309"/>
      <c r="M220" s="309"/>
      <c r="N220" s="309"/>
      <c r="O220" s="309"/>
      <c r="P220" s="309"/>
      <c r="Q220" s="309"/>
      <c r="R220" s="309"/>
      <c r="S220" s="309"/>
      <c r="T220" s="309"/>
    </row>
    <row r="221" spans="1:20" s="300" customFormat="1" x14ac:dyDescent="0.3">
      <c r="A221" s="299"/>
      <c r="B221" s="299"/>
      <c r="C221" s="299"/>
      <c r="D221" s="299"/>
      <c r="E221" s="299"/>
      <c r="F221" s="299"/>
      <c r="G221" s="299"/>
      <c r="H221" s="299"/>
      <c r="I221" s="299"/>
      <c r="J221" s="299"/>
      <c r="K221" s="34"/>
      <c r="L221" s="309"/>
      <c r="M221" s="309"/>
      <c r="N221" s="309"/>
      <c r="O221" s="309"/>
      <c r="P221" s="309"/>
      <c r="Q221" s="309"/>
      <c r="R221" s="309"/>
      <c r="S221" s="309"/>
      <c r="T221" s="309"/>
    </row>
    <row r="222" spans="1:20" s="300" customFormat="1" x14ac:dyDescent="0.3">
      <c r="A222" s="299"/>
      <c r="B222" s="299"/>
      <c r="C222" s="299"/>
      <c r="D222" s="299"/>
      <c r="E222" s="299"/>
      <c r="F222" s="299"/>
      <c r="G222" s="299"/>
      <c r="H222" s="299"/>
      <c r="I222" s="299"/>
      <c r="J222" s="299"/>
      <c r="K222" s="34"/>
      <c r="L222" s="309"/>
      <c r="M222" s="309"/>
      <c r="N222" s="309"/>
      <c r="O222" s="309"/>
      <c r="P222" s="309"/>
      <c r="Q222" s="309"/>
      <c r="R222" s="309"/>
      <c r="S222" s="309"/>
      <c r="T222" s="309"/>
    </row>
    <row r="223" spans="1:20" s="300" customFormat="1" x14ac:dyDescent="0.3">
      <c r="A223" s="299"/>
      <c r="B223" s="299"/>
      <c r="C223" s="299"/>
      <c r="D223" s="299"/>
      <c r="E223" s="299"/>
      <c r="F223" s="299"/>
      <c r="G223" s="299"/>
      <c r="H223" s="299"/>
      <c r="I223" s="299"/>
      <c r="J223" s="299"/>
      <c r="K223" s="34"/>
      <c r="L223" s="309"/>
      <c r="M223" s="309"/>
      <c r="N223" s="309"/>
      <c r="O223" s="309"/>
      <c r="P223" s="309"/>
      <c r="Q223" s="309"/>
      <c r="R223" s="309"/>
      <c r="S223" s="309"/>
      <c r="T223" s="309"/>
    </row>
    <row r="224" spans="1:20" s="300" customFormat="1" x14ac:dyDescent="0.3">
      <c r="A224" s="299"/>
      <c r="B224" s="299"/>
      <c r="C224" s="299"/>
      <c r="D224" s="299"/>
      <c r="E224" s="299"/>
      <c r="F224" s="299"/>
      <c r="G224" s="299"/>
      <c r="H224" s="299"/>
      <c r="I224" s="299"/>
      <c r="J224" s="299"/>
      <c r="K224" s="34"/>
      <c r="L224" s="309"/>
      <c r="M224" s="309"/>
      <c r="N224" s="309"/>
      <c r="O224" s="309"/>
      <c r="P224" s="309"/>
      <c r="Q224" s="309"/>
      <c r="R224" s="309"/>
      <c r="S224" s="309"/>
      <c r="T224" s="309"/>
    </row>
    <row r="225" spans="1:20" s="300" customFormat="1" x14ac:dyDescent="0.3">
      <c r="A225" s="299"/>
      <c r="B225" s="299"/>
      <c r="C225" s="299"/>
      <c r="D225" s="299"/>
      <c r="E225" s="299"/>
      <c r="F225" s="299"/>
      <c r="G225" s="299"/>
      <c r="H225" s="299"/>
      <c r="I225" s="299"/>
      <c r="J225" s="299"/>
      <c r="K225" s="34"/>
      <c r="L225" s="309"/>
      <c r="M225" s="309"/>
      <c r="N225" s="309"/>
      <c r="O225" s="309"/>
      <c r="P225" s="309"/>
      <c r="Q225" s="309"/>
      <c r="R225" s="309"/>
      <c r="S225" s="309"/>
      <c r="T225" s="309"/>
    </row>
    <row r="226" spans="1:20" s="300" customFormat="1" x14ac:dyDescent="0.3">
      <c r="A226" s="299"/>
      <c r="B226" s="299"/>
      <c r="C226" s="299"/>
      <c r="D226" s="299"/>
      <c r="E226" s="299"/>
      <c r="F226" s="299"/>
      <c r="G226" s="299"/>
      <c r="H226" s="299"/>
      <c r="I226" s="299"/>
      <c r="J226" s="299"/>
      <c r="K226" s="34"/>
      <c r="L226" s="309"/>
      <c r="M226" s="309"/>
      <c r="N226" s="309"/>
      <c r="O226" s="309"/>
      <c r="P226" s="309"/>
      <c r="Q226" s="309"/>
      <c r="R226" s="309"/>
      <c r="S226" s="309"/>
      <c r="T226" s="309"/>
    </row>
    <row r="227" spans="1:20" s="300" customFormat="1" x14ac:dyDescent="0.3">
      <c r="A227" s="299"/>
      <c r="B227" s="299"/>
      <c r="C227" s="299"/>
      <c r="D227" s="299"/>
      <c r="E227" s="299"/>
      <c r="F227" s="299"/>
      <c r="G227" s="299"/>
      <c r="H227" s="299"/>
      <c r="I227" s="299"/>
      <c r="J227" s="299"/>
      <c r="K227" s="34"/>
      <c r="L227" s="309"/>
      <c r="M227" s="309"/>
      <c r="N227" s="309"/>
      <c r="O227" s="309"/>
      <c r="P227" s="309"/>
      <c r="Q227" s="309"/>
      <c r="R227" s="309"/>
      <c r="S227" s="309"/>
      <c r="T227" s="309"/>
    </row>
    <row r="228" spans="1:20" s="300" customFormat="1" x14ac:dyDescent="0.3">
      <c r="A228" s="299"/>
      <c r="B228" s="299"/>
      <c r="C228" s="299"/>
      <c r="D228" s="299"/>
      <c r="E228" s="299"/>
      <c r="F228" s="299"/>
      <c r="G228" s="299"/>
      <c r="H228" s="299"/>
      <c r="I228" s="299"/>
      <c r="J228" s="299"/>
      <c r="K228" s="34"/>
      <c r="L228" s="309"/>
      <c r="M228" s="309"/>
      <c r="N228" s="309"/>
      <c r="O228" s="309"/>
      <c r="P228" s="309"/>
      <c r="Q228" s="309"/>
      <c r="R228" s="309"/>
      <c r="S228" s="309"/>
      <c r="T228" s="309"/>
    </row>
    <row r="229" spans="1:20" s="300" customFormat="1" x14ac:dyDescent="0.3">
      <c r="A229" s="299"/>
      <c r="B229" s="299"/>
      <c r="C229" s="299"/>
      <c r="D229" s="299"/>
      <c r="E229" s="299"/>
      <c r="F229" s="299"/>
      <c r="G229" s="299"/>
      <c r="H229" s="299"/>
      <c r="I229" s="299"/>
      <c r="J229" s="299"/>
      <c r="K229" s="34"/>
      <c r="L229" s="309"/>
      <c r="M229" s="309"/>
      <c r="N229" s="309"/>
      <c r="O229" s="309"/>
      <c r="P229" s="309"/>
      <c r="Q229" s="309"/>
      <c r="R229" s="309"/>
      <c r="S229" s="309"/>
      <c r="T229" s="309"/>
    </row>
    <row r="230" spans="1:20" s="300" customFormat="1" x14ac:dyDescent="0.3">
      <c r="A230" s="299"/>
      <c r="B230" s="299"/>
      <c r="C230" s="299"/>
      <c r="D230" s="299"/>
      <c r="E230" s="299"/>
      <c r="F230" s="299"/>
      <c r="G230" s="299"/>
      <c r="H230" s="299"/>
      <c r="I230" s="299"/>
      <c r="J230" s="299"/>
      <c r="K230" s="34"/>
      <c r="L230" s="309"/>
      <c r="M230" s="309"/>
      <c r="N230" s="309"/>
      <c r="O230" s="309"/>
      <c r="P230" s="309"/>
      <c r="Q230" s="309"/>
      <c r="R230" s="309"/>
      <c r="S230" s="309"/>
      <c r="T230" s="309"/>
    </row>
    <row r="231" spans="1:20" s="300" customFormat="1" x14ac:dyDescent="0.3">
      <c r="A231" s="299"/>
      <c r="B231" s="299"/>
      <c r="C231" s="299"/>
      <c r="D231" s="299"/>
      <c r="E231" s="299"/>
      <c r="F231" s="299"/>
      <c r="G231" s="299"/>
      <c r="H231" s="299"/>
      <c r="I231" s="299"/>
      <c r="J231" s="299"/>
      <c r="K231" s="34"/>
      <c r="L231" s="309"/>
      <c r="M231" s="309"/>
      <c r="N231" s="309"/>
      <c r="O231" s="309"/>
      <c r="P231" s="309"/>
      <c r="Q231" s="309"/>
      <c r="R231" s="309"/>
      <c r="S231" s="309"/>
      <c r="T231" s="309"/>
    </row>
    <row r="232" spans="1:20" s="300" customFormat="1" x14ac:dyDescent="0.3">
      <c r="A232" s="299"/>
      <c r="B232" s="299"/>
      <c r="C232" s="299"/>
      <c r="D232" s="299"/>
      <c r="E232" s="299"/>
      <c r="F232" s="299"/>
      <c r="G232" s="299"/>
      <c r="H232" s="299"/>
      <c r="I232" s="299"/>
      <c r="J232" s="299"/>
      <c r="K232" s="34"/>
      <c r="L232" s="309"/>
      <c r="M232" s="309"/>
      <c r="N232" s="309"/>
      <c r="O232" s="309"/>
      <c r="P232" s="309"/>
      <c r="Q232" s="309"/>
      <c r="R232" s="309"/>
      <c r="S232" s="309"/>
      <c r="T232" s="309"/>
    </row>
    <row r="233" spans="1:20" s="300" customFormat="1" x14ac:dyDescent="0.3">
      <c r="A233" s="299"/>
      <c r="B233" s="299"/>
      <c r="C233" s="299"/>
      <c r="D233" s="299"/>
      <c r="E233" s="299"/>
      <c r="F233" s="299"/>
      <c r="G233" s="299"/>
      <c r="H233" s="299"/>
      <c r="I233" s="299"/>
      <c r="J233" s="299"/>
      <c r="K233" s="34"/>
      <c r="L233" s="309"/>
      <c r="M233" s="309"/>
      <c r="N233" s="309"/>
      <c r="O233" s="309"/>
      <c r="P233" s="309"/>
      <c r="Q233" s="309"/>
      <c r="R233" s="309"/>
      <c r="S233" s="309"/>
      <c r="T233" s="309"/>
    </row>
    <row r="234" spans="1:20" s="300" customFormat="1" x14ac:dyDescent="0.3">
      <c r="A234" s="299"/>
      <c r="B234" s="299"/>
      <c r="C234" s="299"/>
      <c r="D234" s="299"/>
      <c r="E234" s="299"/>
      <c r="F234" s="299"/>
      <c r="G234" s="299"/>
      <c r="H234" s="299"/>
      <c r="I234" s="299"/>
      <c r="J234" s="299"/>
      <c r="K234" s="34"/>
      <c r="L234" s="309"/>
      <c r="M234" s="309"/>
      <c r="N234" s="309"/>
      <c r="O234" s="309"/>
      <c r="P234" s="309"/>
      <c r="Q234" s="309"/>
      <c r="R234" s="309"/>
      <c r="S234" s="309"/>
      <c r="T234" s="309"/>
    </row>
    <row r="235" spans="1:20" s="300" customFormat="1" x14ac:dyDescent="0.3">
      <c r="A235" s="299"/>
      <c r="B235" s="299"/>
      <c r="C235" s="299"/>
      <c r="D235" s="299"/>
      <c r="E235" s="299"/>
      <c r="F235" s="299"/>
      <c r="G235" s="299"/>
      <c r="H235" s="299"/>
      <c r="I235" s="299"/>
      <c r="J235" s="299"/>
      <c r="K235" s="34"/>
      <c r="L235" s="309"/>
      <c r="M235" s="309"/>
      <c r="N235" s="309"/>
      <c r="O235" s="309"/>
      <c r="P235" s="309"/>
      <c r="Q235" s="309"/>
      <c r="R235" s="309"/>
      <c r="S235" s="309"/>
      <c r="T235" s="309"/>
    </row>
    <row r="236" spans="1:20" s="300" customFormat="1" x14ac:dyDescent="0.3">
      <c r="A236" s="299"/>
      <c r="B236" s="299"/>
      <c r="C236" s="299"/>
      <c r="D236" s="299"/>
      <c r="E236" s="299"/>
      <c r="F236" s="299"/>
      <c r="G236" s="299"/>
      <c r="H236" s="299"/>
      <c r="I236" s="299"/>
      <c r="J236" s="299"/>
      <c r="K236" s="34"/>
      <c r="L236" s="309"/>
      <c r="M236" s="309"/>
      <c r="N236" s="309"/>
      <c r="O236" s="309"/>
      <c r="P236" s="309"/>
      <c r="Q236" s="309"/>
      <c r="R236" s="309"/>
      <c r="S236" s="309"/>
      <c r="T236" s="309"/>
    </row>
    <row r="237" spans="1:20" s="300" customFormat="1" x14ac:dyDescent="0.3">
      <c r="A237" s="299"/>
      <c r="B237" s="299"/>
      <c r="C237" s="299"/>
      <c r="D237" s="299"/>
      <c r="E237" s="299"/>
      <c r="F237" s="299"/>
      <c r="G237" s="299"/>
      <c r="H237" s="299"/>
      <c r="I237" s="299"/>
      <c r="J237" s="299"/>
      <c r="K237" s="34"/>
      <c r="L237" s="309"/>
      <c r="M237" s="309"/>
      <c r="N237" s="309"/>
      <c r="O237" s="309"/>
      <c r="P237" s="309"/>
      <c r="Q237" s="309"/>
      <c r="R237" s="309"/>
      <c r="S237" s="309"/>
      <c r="T237" s="309"/>
    </row>
    <row r="238" spans="1:20" s="300" customFormat="1" x14ac:dyDescent="0.3">
      <c r="A238" s="299"/>
      <c r="B238" s="299"/>
      <c r="C238" s="299"/>
      <c r="D238" s="299"/>
      <c r="E238" s="299"/>
      <c r="F238" s="299"/>
      <c r="G238" s="299"/>
      <c r="H238" s="299"/>
      <c r="I238" s="299"/>
      <c r="J238" s="299"/>
      <c r="K238" s="34"/>
      <c r="L238" s="309"/>
      <c r="M238" s="309"/>
      <c r="N238" s="309"/>
      <c r="O238" s="309"/>
      <c r="P238" s="309"/>
      <c r="Q238" s="309"/>
      <c r="R238" s="309"/>
      <c r="S238" s="309"/>
      <c r="T238" s="309"/>
    </row>
    <row r="239" spans="1:20" s="300" customFormat="1" x14ac:dyDescent="0.3">
      <c r="A239" s="299"/>
      <c r="B239" s="299"/>
      <c r="C239" s="299"/>
      <c r="D239" s="299"/>
      <c r="E239" s="299"/>
      <c r="F239" s="299"/>
      <c r="G239" s="299"/>
      <c r="H239" s="299"/>
      <c r="I239" s="299"/>
      <c r="J239" s="299"/>
      <c r="K239" s="34"/>
      <c r="L239" s="309"/>
      <c r="M239" s="309"/>
      <c r="N239" s="309"/>
      <c r="O239" s="309"/>
      <c r="P239" s="309"/>
      <c r="Q239" s="309"/>
      <c r="R239" s="309"/>
      <c r="S239" s="309"/>
      <c r="T239" s="309"/>
    </row>
    <row r="240" spans="1:20" s="300" customFormat="1" x14ac:dyDescent="0.3">
      <c r="A240" s="299"/>
      <c r="B240" s="299"/>
      <c r="C240" s="299"/>
      <c r="D240" s="299"/>
      <c r="E240" s="299"/>
      <c r="F240" s="299"/>
      <c r="G240" s="299"/>
      <c r="H240" s="299"/>
      <c r="I240" s="299"/>
      <c r="J240" s="299"/>
      <c r="K240" s="34"/>
      <c r="L240" s="309"/>
      <c r="M240" s="309"/>
      <c r="N240" s="309"/>
      <c r="O240" s="309"/>
      <c r="P240" s="309"/>
      <c r="Q240" s="309"/>
      <c r="R240" s="309"/>
      <c r="S240" s="309"/>
      <c r="T240" s="309"/>
    </row>
    <row r="241" spans="1:20" s="300" customFormat="1" x14ac:dyDescent="0.3">
      <c r="A241" s="299"/>
      <c r="B241" s="299"/>
      <c r="C241" s="299"/>
      <c r="D241" s="299"/>
      <c r="E241" s="299"/>
      <c r="F241" s="299"/>
      <c r="G241" s="299"/>
      <c r="H241" s="299"/>
      <c r="I241" s="299"/>
      <c r="J241" s="299"/>
      <c r="K241" s="34"/>
      <c r="L241" s="309"/>
      <c r="M241" s="309"/>
      <c r="N241" s="309"/>
      <c r="O241" s="309"/>
      <c r="P241" s="309"/>
      <c r="Q241" s="309"/>
      <c r="R241" s="309"/>
      <c r="S241" s="309"/>
      <c r="T241" s="309"/>
    </row>
    <row r="242" spans="1:20" s="300" customFormat="1" x14ac:dyDescent="0.3">
      <c r="A242" s="299"/>
      <c r="B242" s="299"/>
      <c r="C242" s="299"/>
      <c r="D242" s="299"/>
      <c r="E242" s="299"/>
      <c r="F242" s="299"/>
      <c r="G242" s="299"/>
      <c r="H242" s="299"/>
      <c r="I242" s="299"/>
      <c r="J242" s="299"/>
      <c r="K242" s="34"/>
      <c r="L242" s="309"/>
      <c r="M242" s="309"/>
      <c r="N242" s="309"/>
      <c r="O242" s="309"/>
      <c r="P242" s="309"/>
      <c r="Q242" s="309"/>
      <c r="R242" s="309"/>
      <c r="S242" s="309"/>
      <c r="T242" s="309"/>
    </row>
    <row r="243" spans="1:20" s="300" customFormat="1" x14ac:dyDescent="0.3">
      <c r="A243" s="299"/>
      <c r="B243" s="299"/>
      <c r="C243" s="299"/>
      <c r="D243" s="299"/>
      <c r="E243" s="299"/>
      <c r="F243" s="299"/>
      <c r="G243" s="299"/>
      <c r="H243" s="299"/>
      <c r="I243" s="299"/>
      <c r="J243" s="299"/>
      <c r="K243" s="34"/>
      <c r="L243" s="309"/>
      <c r="M243" s="309"/>
      <c r="N243" s="309"/>
      <c r="O243" s="309"/>
      <c r="P243" s="309"/>
      <c r="Q243" s="309"/>
      <c r="R243" s="309"/>
      <c r="S243" s="309"/>
      <c r="T243" s="309"/>
    </row>
    <row r="244" spans="1:20" s="300" customFormat="1" x14ac:dyDescent="0.3">
      <c r="A244" s="299"/>
      <c r="B244" s="299"/>
      <c r="C244" s="299"/>
      <c r="D244" s="299"/>
      <c r="E244" s="299"/>
      <c r="F244" s="299"/>
      <c r="G244" s="299"/>
      <c r="H244" s="299"/>
      <c r="I244" s="299"/>
      <c r="J244" s="299"/>
      <c r="K244" s="34"/>
      <c r="L244" s="309"/>
      <c r="M244" s="309"/>
      <c r="N244" s="309"/>
      <c r="O244" s="309"/>
      <c r="P244" s="309"/>
      <c r="Q244" s="309"/>
      <c r="R244" s="309"/>
      <c r="S244" s="309"/>
      <c r="T244" s="309"/>
    </row>
    <row r="245" spans="1:20" s="300" customFormat="1" x14ac:dyDescent="0.3">
      <c r="A245" s="299"/>
      <c r="B245" s="299"/>
      <c r="C245" s="299"/>
      <c r="D245" s="299"/>
      <c r="E245" s="299"/>
      <c r="F245" s="299"/>
      <c r="G245" s="299"/>
      <c r="H245" s="299"/>
      <c r="I245" s="299"/>
      <c r="J245" s="299"/>
      <c r="K245" s="34"/>
      <c r="L245" s="309"/>
      <c r="M245" s="309"/>
      <c r="N245" s="309"/>
      <c r="O245" s="309"/>
      <c r="P245" s="309"/>
      <c r="Q245" s="309"/>
      <c r="R245" s="309"/>
      <c r="S245" s="309"/>
      <c r="T245" s="309"/>
    </row>
    <row r="246" spans="1:20" s="300" customFormat="1" x14ac:dyDescent="0.3">
      <c r="A246" s="299"/>
      <c r="B246" s="299"/>
      <c r="C246" s="299"/>
      <c r="D246" s="299"/>
      <c r="E246" s="299"/>
      <c r="F246" s="299"/>
      <c r="G246" s="299"/>
      <c r="H246" s="299"/>
      <c r="I246" s="299"/>
      <c r="J246" s="299"/>
      <c r="K246" s="34"/>
      <c r="L246" s="309"/>
      <c r="M246" s="309"/>
      <c r="N246" s="309"/>
      <c r="O246" s="309"/>
      <c r="P246" s="309"/>
      <c r="Q246" s="309"/>
      <c r="R246" s="309"/>
      <c r="S246" s="309"/>
      <c r="T246" s="309"/>
    </row>
    <row r="247" spans="1:20" s="300" customFormat="1" x14ac:dyDescent="0.3">
      <c r="A247" s="299"/>
      <c r="B247" s="299"/>
      <c r="C247" s="299"/>
      <c r="D247" s="299"/>
      <c r="E247" s="299"/>
      <c r="F247" s="299"/>
      <c r="G247" s="299"/>
      <c r="H247" s="299"/>
      <c r="I247" s="299"/>
      <c r="J247" s="299"/>
      <c r="K247" s="34"/>
      <c r="L247" s="309"/>
      <c r="M247" s="309"/>
      <c r="N247" s="309"/>
      <c r="O247" s="309"/>
      <c r="P247" s="309"/>
      <c r="Q247" s="309"/>
      <c r="R247" s="309"/>
      <c r="S247" s="309"/>
      <c r="T247" s="309"/>
    </row>
    <row r="248" spans="1:20" s="300" customFormat="1" x14ac:dyDescent="0.3">
      <c r="A248" s="299"/>
      <c r="B248" s="299"/>
      <c r="C248" s="299"/>
      <c r="D248" s="299"/>
      <c r="E248" s="299"/>
      <c r="F248" s="299"/>
      <c r="G248" s="299"/>
      <c r="H248" s="299"/>
      <c r="I248" s="299"/>
      <c r="J248" s="299"/>
      <c r="K248" s="34"/>
      <c r="L248" s="309"/>
      <c r="M248" s="309"/>
      <c r="N248" s="309"/>
      <c r="O248" s="309"/>
      <c r="P248" s="309"/>
      <c r="Q248" s="309"/>
      <c r="R248" s="309"/>
      <c r="S248" s="309"/>
      <c r="T248" s="309"/>
    </row>
    <row r="249" spans="1:20" s="300" customFormat="1" x14ac:dyDescent="0.3">
      <c r="A249" s="299"/>
      <c r="B249" s="299"/>
      <c r="C249" s="299"/>
      <c r="D249" s="299"/>
      <c r="E249" s="299"/>
      <c r="F249" s="299"/>
      <c r="G249" s="299"/>
      <c r="H249" s="299"/>
      <c r="I249" s="299"/>
      <c r="J249" s="299"/>
      <c r="K249" s="34"/>
      <c r="L249" s="309"/>
      <c r="M249" s="309"/>
      <c r="N249" s="309"/>
      <c r="O249" s="309"/>
      <c r="P249" s="309"/>
      <c r="Q249" s="309"/>
      <c r="R249" s="309"/>
      <c r="S249" s="309"/>
      <c r="T249" s="309"/>
    </row>
    <row r="250" spans="1:20" s="300" customFormat="1" x14ac:dyDescent="0.3">
      <c r="A250" s="299"/>
      <c r="B250" s="299"/>
      <c r="C250" s="299"/>
      <c r="D250" s="299"/>
      <c r="E250" s="299"/>
      <c r="F250" s="299"/>
      <c r="G250" s="299"/>
      <c r="H250" s="299"/>
      <c r="I250" s="299"/>
      <c r="J250" s="299"/>
      <c r="K250" s="34"/>
      <c r="L250" s="309"/>
      <c r="M250" s="309"/>
      <c r="N250" s="309"/>
      <c r="O250" s="309"/>
      <c r="P250" s="309"/>
      <c r="Q250" s="309"/>
      <c r="R250" s="309"/>
      <c r="S250" s="309"/>
      <c r="T250" s="309"/>
    </row>
    <row r="251" spans="1:20" s="300" customFormat="1" x14ac:dyDescent="0.3">
      <c r="A251" s="299"/>
      <c r="B251" s="299"/>
      <c r="C251" s="299"/>
      <c r="D251" s="299"/>
      <c r="E251" s="299"/>
      <c r="F251" s="299"/>
      <c r="G251" s="299"/>
      <c r="H251" s="299"/>
      <c r="I251" s="299"/>
      <c r="J251" s="299"/>
      <c r="K251" s="34"/>
      <c r="L251" s="309"/>
      <c r="M251" s="309"/>
      <c r="N251" s="309"/>
      <c r="O251" s="309"/>
      <c r="P251" s="309"/>
      <c r="Q251" s="309"/>
      <c r="R251" s="309"/>
      <c r="S251" s="309"/>
      <c r="T251" s="309"/>
    </row>
    <row r="252" spans="1:20" s="300" customFormat="1" x14ac:dyDescent="0.3">
      <c r="A252" s="299"/>
      <c r="B252" s="299"/>
      <c r="C252" s="299"/>
      <c r="D252" s="299"/>
      <c r="E252" s="299"/>
      <c r="F252" s="299"/>
      <c r="G252" s="299"/>
      <c r="H252" s="299"/>
      <c r="I252" s="299"/>
      <c r="J252" s="299"/>
      <c r="K252" s="34"/>
      <c r="L252" s="309"/>
      <c r="M252" s="309"/>
      <c r="N252" s="309"/>
      <c r="O252" s="309"/>
      <c r="P252" s="309"/>
      <c r="Q252" s="309"/>
      <c r="R252" s="309"/>
      <c r="S252" s="309"/>
      <c r="T252" s="309"/>
    </row>
    <row r="253" spans="1:20" s="300" customFormat="1" x14ac:dyDescent="0.3">
      <c r="A253" s="299"/>
      <c r="B253" s="299"/>
      <c r="C253" s="299"/>
      <c r="D253" s="299"/>
      <c r="E253" s="299"/>
      <c r="F253" s="299"/>
      <c r="G253" s="299"/>
      <c r="H253" s="299"/>
      <c r="I253" s="299"/>
      <c r="J253" s="299"/>
      <c r="K253" s="34"/>
      <c r="L253" s="309"/>
      <c r="M253" s="309"/>
      <c r="N253" s="309"/>
      <c r="O253" s="309"/>
      <c r="P253" s="309"/>
      <c r="Q253" s="309"/>
      <c r="R253" s="309"/>
      <c r="S253" s="309"/>
      <c r="T253" s="309"/>
    </row>
    <row r="254" spans="1:20" s="300" customFormat="1" x14ac:dyDescent="0.3">
      <c r="A254" s="299"/>
      <c r="B254" s="299"/>
      <c r="C254" s="299"/>
      <c r="D254" s="299"/>
      <c r="E254" s="299"/>
      <c r="F254" s="299"/>
      <c r="G254" s="299"/>
      <c r="H254" s="299"/>
      <c r="I254" s="299"/>
      <c r="J254" s="299"/>
      <c r="K254" s="34"/>
      <c r="L254" s="309"/>
      <c r="M254" s="309"/>
      <c r="N254" s="309"/>
      <c r="O254" s="309"/>
      <c r="P254" s="309"/>
      <c r="Q254" s="309"/>
      <c r="R254" s="309"/>
      <c r="S254" s="309"/>
      <c r="T254" s="309"/>
    </row>
    <row r="255" spans="1:20" s="300" customFormat="1" x14ac:dyDescent="0.3">
      <c r="A255" s="299"/>
      <c r="B255" s="299"/>
      <c r="C255" s="299"/>
      <c r="D255" s="299"/>
      <c r="E255" s="299"/>
      <c r="F255" s="299"/>
      <c r="G255" s="299"/>
      <c r="H255" s="299"/>
      <c r="I255" s="299"/>
      <c r="J255" s="299"/>
      <c r="K255" s="34"/>
      <c r="L255" s="309"/>
      <c r="M255" s="309"/>
      <c r="N255" s="309"/>
      <c r="O255" s="309"/>
      <c r="P255" s="309"/>
      <c r="Q255" s="309"/>
      <c r="R255" s="309"/>
      <c r="S255" s="309"/>
      <c r="T255" s="309"/>
    </row>
    <row r="256" spans="1:20" s="300" customFormat="1" x14ac:dyDescent="0.3">
      <c r="A256" s="299"/>
      <c r="B256" s="299"/>
      <c r="C256" s="299"/>
      <c r="D256" s="299"/>
      <c r="E256" s="299"/>
      <c r="F256" s="299"/>
      <c r="G256" s="299"/>
      <c r="H256" s="299"/>
      <c r="I256" s="299"/>
      <c r="J256" s="299"/>
      <c r="K256" s="34"/>
      <c r="L256" s="309"/>
      <c r="M256" s="309"/>
      <c r="N256" s="309"/>
      <c r="O256" s="309"/>
      <c r="P256" s="309"/>
      <c r="Q256" s="309"/>
      <c r="R256" s="309"/>
      <c r="S256" s="309"/>
      <c r="T256" s="309"/>
    </row>
    <row r="257" spans="1:20" s="300" customFormat="1" x14ac:dyDescent="0.3">
      <c r="A257" s="299"/>
      <c r="B257" s="299"/>
      <c r="C257" s="299"/>
      <c r="D257" s="299"/>
      <c r="E257" s="299"/>
      <c r="F257" s="299"/>
      <c r="G257" s="299"/>
      <c r="H257" s="299"/>
      <c r="I257" s="299"/>
      <c r="J257" s="299"/>
      <c r="K257" s="34"/>
      <c r="L257" s="309"/>
      <c r="M257" s="309"/>
      <c r="N257" s="309"/>
      <c r="O257" s="309"/>
      <c r="P257" s="309"/>
      <c r="Q257" s="309"/>
      <c r="R257" s="309"/>
      <c r="S257" s="309"/>
      <c r="T257" s="309"/>
    </row>
    <row r="258" spans="1:20" s="300" customFormat="1" x14ac:dyDescent="0.3">
      <c r="A258" s="299"/>
      <c r="B258" s="299"/>
      <c r="C258" s="299"/>
      <c r="D258" s="299"/>
      <c r="E258" s="299"/>
      <c r="F258" s="299"/>
      <c r="G258" s="299"/>
      <c r="H258" s="299"/>
      <c r="I258" s="299"/>
      <c r="J258" s="299"/>
      <c r="K258" s="34"/>
      <c r="L258" s="309"/>
      <c r="M258" s="309"/>
      <c r="N258" s="309"/>
      <c r="O258" s="309"/>
      <c r="P258" s="309"/>
      <c r="Q258" s="309"/>
      <c r="R258" s="309"/>
      <c r="S258" s="309"/>
      <c r="T258" s="309"/>
    </row>
    <row r="259" spans="1:20" s="300" customFormat="1" x14ac:dyDescent="0.3">
      <c r="A259" s="299"/>
      <c r="B259" s="299"/>
      <c r="C259" s="299"/>
      <c r="D259" s="299"/>
      <c r="E259" s="299"/>
      <c r="F259" s="299"/>
      <c r="G259" s="299"/>
      <c r="H259" s="299"/>
      <c r="I259" s="299"/>
      <c r="J259" s="299"/>
      <c r="K259" s="34"/>
      <c r="L259" s="309"/>
      <c r="M259" s="309"/>
      <c r="N259" s="309"/>
      <c r="O259" s="309"/>
      <c r="P259" s="309"/>
      <c r="Q259" s="309"/>
      <c r="R259" s="309"/>
      <c r="S259" s="309"/>
      <c r="T259" s="309"/>
    </row>
    <row r="260" spans="1:20" s="300" customFormat="1" x14ac:dyDescent="0.3">
      <c r="A260" s="299"/>
      <c r="B260" s="299"/>
      <c r="C260" s="299"/>
      <c r="D260" s="299"/>
      <c r="E260" s="299"/>
      <c r="F260" s="299"/>
      <c r="G260" s="299"/>
      <c r="H260" s="299"/>
      <c r="I260" s="299"/>
      <c r="J260" s="299"/>
      <c r="K260" s="34"/>
      <c r="L260" s="309"/>
      <c r="M260" s="309"/>
      <c r="N260" s="309"/>
      <c r="O260" s="309"/>
      <c r="P260" s="309"/>
      <c r="Q260" s="309"/>
      <c r="R260" s="309"/>
      <c r="S260" s="309"/>
      <c r="T260" s="309"/>
    </row>
    <row r="261" spans="1:20" s="300" customFormat="1" x14ac:dyDescent="0.3">
      <c r="A261" s="299"/>
      <c r="B261" s="299"/>
      <c r="C261" s="299"/>
      <c r="D261" s="299"/>
      <c r="E261" s="299"/>
      <c r="F261" s="299"/>
      <c r="G261" s="299"/>
      <c r="H261" s="299"/>
      <c r="I261" s="299"/>
      <c r="J261" s="299"/>
      <c r="K261" s="34"/>
      <c r="L261" s="309"/>
      <c r="M261" s="309"/>
      <c r="N261" s="309"/>
      <c r="O261" s="309"/>
      <c r="P261" s="309"/>
      <c r="Q261" s="309"/>
      <c r="R261" s="309"/>
      <c r="S261" s="309"/>
      <c r="T261" s="309"/>
    </row>
    <row r="262" spans="1:20" s="300" customFormat="1" x14ac:dyDescent="0.3">
      <c r="A262" s="299"/>
      <c r="B262" s="299"/>
      <c r="C262" s="299"/>
      <c r="D262" s="299"/>
      <c r="E262" s="299"/>
      <c r="F262" s="299"/>
      <c r="G262" s="299"/>
      <c r="H262" s="299"/>
      <c r="I262" s="299"/>
      <c r="J262" s="299"/>
      <c r="K262" s="34"/>
      <c r="L262" s="309"/>
      <c r="M262" s="309"/>
      <c r="N262" s="309"/>
      <c r="O262" s="309"/>
      <c r="P262" s="309"/>
      <c r="Q262" s="309"/>
      <c r="R262" s="309"/>
      <c r="S262" s="309"/>
      <c r="T262" s="309"/>
    </row>
    <row r="263" spans="1:20" s="300" customFormat="1" x14ac:dyDescent="0.3">
      <c r="A263" s="299"/>
      <c r="B263" s="299"/>
      <c r="C263" s="299"/>
      <c r="D263" s="299"/>
      <c r="E263" s="299"/>
      <c r="F263" s="299"/>
      <c r="G263" s="299"/>
      <c r="H263" s="299"/>
      <c r="I263" s="299"/>
      <c r="J263" s="299"/>
      <c r="K263" s="34"/>
      <c r="L263" s="309"/>
      <c r="M263" s="309"/>
      <c r="N263" s="309"/>
      <c r="O263" s="309"/>
      <c r="P263" s="309"/>
      <c r="Q263" s="309"/>
      <c r="R263" s="309"/>
      <c r="S263" s="309"/>
      <c r="T263" s="309"/>
    </row>
    <row r="264" spans="1:20" s="300" customFormat="1" x14ac:dyDescent="0.3">
      <c r="A264" s="299"/>
      <c r="B264" s="299"/>
      <c r="C264" s="299"/>
      <c r="D264" s="299"/>
      <c r="E264" s="299"/>
      <c r="F264" s="299"/>
      <c r="G264" s="299"/>
      <c r="H264" s="299"/>
      <c r="I264" s="299"/>
      <c r="J264" s="299"/>
      <c r="K264" s="34"/>
      <c r="L264" s="309"/>
      <c r="M264" s="309"/>
      <c r="N264" s="309"/>
      <c r="O264" s="309"/>
      <c r="P264" s="309"/>
      <c r="Q264" s="309"/>
      <c r="R264" s="309"/>
      <c r="S264" s="309"/>
      <c r="T264" s="309"/>
    </row>
    <row r="265" spans="1:20" s="300" customFormat="1" x14ac:dyDescent="0.3">
      <c r="A265" s="299"/>
      <c r="B265" s="299"/>
      <c r="C265" s="299"/>
      <c r="D265" s="299"/>
      <c r="E265" s="299"/>
      <c r="F265" s="299"/>
      <c r="G265" s="299"/>
      <c r="H265" s="299"/>
      <c r="I265" s="299"/>
      <c r="J265" s="299"/>
      <c r="K265" s="34"/>
      <c r="L265" s="309"/>
      <c r="M265" s="309"/>
      <c r="N265" s="309"/>
      <c r="O265" s="309"/>
      <c r="P265" s="309"/>
      <c r="Q265" s="309"/>
      <c r="R265" s="309"/>
      <c r="S265" s="309"/>
      <c r="T265" s="309"/>
    </row>
    <row r="266" spans="1:20" s="300" customFormat="1" x14ac:dyDescent="0.3">
      <c r="A266" s="299"/>
      <c r="B266" s="299"/>
      <c r="C266" s="299"/>
      <c r="D266" s="299"/>
      <c r="E266" s="299"/>
      <c r="F266" s="299"/>
      <c r="G266" s="299"/>
      <c r="H266" s="299"/>
      <c r="I266" s="299"/>
      <c r="J266" s="299"/>
      <c r="K266" s="34"/>
      <c r="L266" s="309"/>
      <c r="M266" s="309"/>
      <c r="N266" s="309"/>
      <c r="O266" s="309"/>
      <c r="P266" s="309"/>
      <c r="Q266" s="309"/>
      <c r="R266" s="309"/>
      <c r="S266" s="309"/>
      <c r="T266" s="309"/>
    </row>
    <row r="267" spans="1:20" s="300" customFormat="1" x14ac:dyDescent="0.3">
      <c r="A267" s="299"/>
      <c r="B267" s="299"/>
      <c r="C267" s="299"/>
      <c r="D267" s="299"/>
      <c r="E267" s="299"/>
      <c r="F267" s="299"/>
      <c r="G267" s="299"/>
      <c r="H267" s="299"/>
      <c r="I267" s="299"/>
      <c r="J267" s="299"/>
      <c r="K267" s="34"/>
      <c r="L267" s="309"/>
      <c r="M267" s="309"/>
      <c r="N267" s="309"/>
      <c r="O267" s="309"/>
      <c r="P267" s="309"/>
      <c r="Q267" s="309"/>
      <c r="R267" s="309"/>
      <c r="S267" s="309"/>
      <c r="T267" s="309"/>
    </row>
    <row r="268" spans="1:20" s="300" customFormat="1" x14ac:dyDescent="0.3">
      <c r="A268" s="299"/>
      <c r="B268" s="299"/>
      <c r="C268" s="299"/>
      <c r="D268" s="299"/>
      <c r="E268" s="299"/>
      <c r="F268" s="299"/>
      <c r="G268" s="299"/>
      <c r="H268" s="299"/>
      <c r="I268" s="299"/>
      <c r="J268" s="299"/>
      <c r="K268" s="34"/>
      <c r="L268" s="309"/>
      <c r="M268" s="309"/>
      <c r="N268" s="309"/>
      <c r="O268" s="309"/>
      <c r="P268" s="309"/>
      <c r="Q268" s="309"/>
      <c r="R268" s="309"/>
      <c r="S268" s="309"/>
      <c r="T268" s="309"/>
    </row>
    <row r="269" spans="1:20" s="300" customFormat="1" x14ac:dyDescent="0.3">
      <c r="A269" s="299"/>
      <c r="B269" s="299"/>
      <c r="C269" s="299"/>
      <c r="D269" s="299"/>
      <c r="E269" s="299"/>
      <c r="F269" s="299"/>
      <c r="G269" s="299"/>
      <c r="H269" s="299"/>
      <c r="I269" s="299"/>
      <c r="J269" s="299"/>
      <c r="K269" s="34"/>
      <c r="L269" s="309"/>
      <c r="M269" s="309"/>
      <c r="N269" s="309"/>
      <c r="O269" s="309"/>
      <c r="P269" s="309"/>
      <c r="Q269" s="309"/>
      <c r="R269" s="309"/>
      <c r="S269" s="309"/>
      <c r="T269" s="309"/>
    </row>
    <row r="270" spans="1:20" s="300" customFormat="1" x14ac:dyDescent="0.3">
      <c r="A270" s="299"/>
      <c r="B270" s="299"/>
      <c r="C270" s="299"/>
      <c r="D270" s="299"/>
      <c r="E270" s="299"/>
      <c r="F270" s="299"/>
      <c r="G270" s="299"/>
      <c r="H270" s="299"/>
      <c r="I270" s="299"/>
      <c r="J270" s="299"/>
      <c r="K270" s="34"/>
      <c r="L270" s="309"/>
      <c r="M270" s="309"/>
      <c r="N270" s="309"/>
      <c r="O270" s="309"/>
      <c r="P270" s="309"/>
      <c r="Q270" s="309"/>
      <c r="R270" s="309"/>
      <c r="S270" s="309"/>
      <c r="T270" s="309"/>
    </row>
    <row r="271" spans="1:20" s="300" customFormat="1" x14ac:dyDescent="0.3">
      <c r="A271" s="299"/>
      <c r="B271" s="299"/>
      <c r="C271" s="299"/>
      <c r="D271" s="299"/>
      <c r="E271" s="299"/>
      <c r="F271" s="299"/>
      <c r="G271" s="299"/>
      <c r="H271" s="299"/>
      <c r="I271" s="299"/>
      <c r="J271" s="299"/>
      <c r="K271" s="34"/>
      <c r="L271" s="309"/>
      <c r="M271" s="309"/>
      <c r="N271" s="309"/>
      <c r="O271" s="309"/>
      <c r="P271" s="309"/>
      <c r="Q271" s="309"/>
      <c r="R271" s="309"/>
      <c r="S271" s="309"/>
      <c r="T271" s="309"/>
    </row>
    <row r="272" spans="1:20" s="300" customFormat="1" x14ac:dyDescent="0.3">
      <c r="A272" s="299"/>
      <c r="B272" s="299"/>
      <c r="C272" s="299"/>
      <c r="D272" s="299"/>
      <c r="E272" s="299"/>
      <c r="F272" s="299"/>
      <c r="G272" s="299"/>
      <c r="H272" s="299"/>
      <c r="I272" s="299"/>
      <c r="J272" s="299"/>
      <c r="K272" s="34"/>
      <c r="L272" s="309"/>
      <c r="M272" s="309"/>
      <c r="N272" s="309"/>
      <c r="O272" s="309"/>
      <c r="P272" s="309"/>
      <c r="Q272" s="309"/>
      <c r="R272" s="309"/>
      <c r="S272" s="309"/>
      <c r="T272" s="309"/>
    </row>
    <row r="273" spans="1:20" s="300" customFormat="1" x14ac:dyDescent="0.3">
      <c r="A273" s="299"/>
      <c r="B273" s="299"/>
      <c r="C273" s="299"/>
      <c r="D273" s="299"/>
      <c r="E273" s="299"/>
      <c r="F273" s="299"/>
      <c r="G273" s="299"/>
      <c r="H273" s="299"/>
      <c r="I273" s="299"/>
      <c r="J273" s="299"/>
      <c r="K273" s="34"/>
      <c r="L273" s="309"/>
      <c r="M273" s="309"/>
      <c r="N273" s="309"/>
      <c r="O273" s="309"/>
      <c r="P273" s="309"/>
      <c r="Q273" s="309"/>
      <c r="R273" s="309"/>
      <c r="S273" s="309"/>
      <c r="T273" s="309"/>
    </row>
    <row r="274" spans="1:20" s="300" customFormat="1" x14ac:dyDescent="0.3">
      <c r="A274" s="299"/>
      <c r="B274" s="299"/>
      <c r="C274" s="299"/>
      <c r="D274" s="299"/>
      <c r="E274" s="299"/>
      <c r="F274" s="299"/>
      <c r="G274" s="299"/>
      <c r="H274" s="299"/>
      <c r="I274" s="299"/>
      <c r="J274" s="299"/>
      <c r="K274" s="34"/>
      <c r="L274" s="309"/>
      <c r="M274" s="309"/>
      <c r="N274" s="309"/>
      <c r="O274" s="309"/>
      <c r="P274" s="309"/>
      <c r="Q274" s="309"/>
      <c r="R274" s="309"/>
      <c r="S274" s="309"/>
      <c r="T274" s="309"/>
    </row>
    <row r="275" spans="1:20" s="300" customFormat="1" x14ac:dyDescent="0.3">
      <c r="A275" s="299"/>
      <c r="B275" s="299"/>
      <c r="C275" s="299"/>
      <c r="D275" s="299"/>
      <c r="E275" s="299"/>
      <c r="F275" s="299"/>
      <c r="G275" s="299"/>
      <c r="H275" s="299"/>
      <c r="I275" s="299"/>
      <c r="J275" s="299"/>
      <c r="K275" s="34"/>
      <c r="L275" s="309"/>
      <c r="M275" s="309"/>
      <c r="N275" s="309"/>
      <c r="O275" s="309"/>
      <c r="P275" s="309"/>
      <c r="Q275" s="309"/>
      <c r="R275" s="309"/>
      <c r="S275" s="309"/>
      <c r="T275" s="309"/>
    </row>
    <row r="276" spans="1:20" s="300" customFormat="1" x14ac:dyDescent="0.3">
      <c r="A276" s="299"/>
      <c r="B276" s="299"/>
      <c r="C276" s="299"/>
      <c r="D276" s="299"/>
      <c r="E276" s="299"/>
      <c r="F276" s="299"/>
      <c r="G276" s="299"/>
      <c r="H276" s="299"/>
      <c r="I276" s="299"/>
      <c r="J276" s="299"/>
      <c r="K276" s="34"/>
      <c r="L276" s="309"/>
      <c r="M276" s="309"/>
      <c r="N276" s="309"/>
      <c r="O276" s="309"/>
      <c r="P276" s="309"/>
      <c r="Q276" s="309"/>
      <c r="R276" s="309"/>
      <c r="S276" s="309"/>
      <c r="T276" s="309"/>
    </row>
    <row r="277" spans="1:20" s="300" customFormat="1" x14ac:dyDescent="0.3">
      <c r="A277" s="299"/>
      <c r="B277" s="299"/>
      <c r="C277" s="299"/>
      <c r="D277" s="299"/>
      <c r="E277" s="299"/>
      <c r="F277" s="299"/>
      <c r="G277" s="299"/>
      <c r="H277" s="299"/>
      <c r="I277" s="299"/>
      <c r="J277" s="299"/>
      <c r="K277" s="34"/>
      <c r="L277" s="309"/>
      <c r="M277" s="309"/>
      <c r="N277" s="309"/>
      <c r="O277" s="309"/>
      <c r="P277" s="309"/>
      <c r="Q277" s="309"/>
      <c r="R277" s="309"/>
      <c r="S277" s="309"/>
      <c r="T277" s="309"/>
    </row>
    <row r="278" spans="1:20" s="300" customFormat="1" x14ac:dyDescent="0.3">
      <c r="A278" s="299"/>
      <c r="B278" s="299"/>
      <c r="C278" s="299"/>
      <c r="D278" s="299"/>
      <c r="E278" s="299"/>
      <c r="F278" s="299"/>
      <c r="G278" s="299"/>
      <c r="H278" s="299"/>
      <c r="I278" s="299"/>
      <c r="J278" s="299"/>
      <c r="K278" s="34"/>
      <c r="L278" s="309"/>
      <c r="M278" s="309"/>
      <c r="N278" s="309"/>
      <c r="O278" s="309"/>
      <c r="P278" s="309"/>
      <c r="Q278" s="309"/>
      <c r="R278" s="309"/>
      <c r="S278" s="309"/>
      <c r="T278" s="309"/>
    </row>
    <row r="279" spans="1:20" s="300" customFormat="1" x14ac:dyDescent="0.3">
      <c r="A279" s="299"/>
      <c r="B279" s="299"/>
      <c r="C279" s="299"/>
      <c r="D279" s="299"/>
      <c r="E279" s="299"/>
      <c r="F279" s="299"/>
      <c r="G279" s="299"/>
      <c r="H279" s="299"/>
      <c r="I279" s="299"/>
      <c r="J279" s="299"/>
      <c r="K279" s="34"/>
      <c r="L279" s="309"/>
      <c r="M279" s="309"/>
      <c r="N279" s="309"/>
      <c r="O279" s="309"/>
      <c r="P279" s="309"/>
      <c r="Q279" s="309"/>
      <c r="R279" s="309"/>
      <c r="S279" s="309"/>
      <c r="T279" s="309"/>
    </row>
    <row r="280" spans="1:20" s="300" customFormat="1" x14ac:dyDescent="0.3">
      <c r="A280" s="299"/>
      <c r="B280" s="299"/>
      <c r="C280" s="299"/>
      <c r="D280" s="299"/>
      <c r="E280" s="299"/>
      <c r="F280" s="299"/>
      <c r="G280" s="299"/>
      <c r="H280" s="299"/>
      <c r="I280" s="299"/>
      <c r="J280" s="299"/>
      <c r="K280" s="34"/>
      <c r="L280" s="309"/>
      <c r="M280" s="309"/>
      <c r="N280" s="309"/>
      <c r="O280" s="309"/>
      <c r="P280" s="309"/>
      <c r="Q280" s="309"/>
      <c r="R280" s="309"/>
      <c r="S280" s="309"/>
      <c r="T280" s="309"/>
    </row>
    <row r="281" spans="1:20" s="300" customFormat="1" x14ac:dyDescent="0.3">
      <c r="A281" s="299"/>
      <c r="B281" s="299"/>
      <c r="C281" s="299"/>
      <c r="D281" s="299"/>
      <c r="E281" s="299"/>
      <c r="F281" s="299"/>
      <c r="G281" s="299"/>
      <c r="H281" s="299"/>
      <c r="I281" s="299"/>
      <c r="J281" s="299"/>
      <c r="K281" s="34"/>
      <c r="L281" s="309"/>
      <c r="M281" s="309"/>
      <c r="N281" s="309"/>
      <c r="O281" s="309"/>
      <c r="P281" s="309"/>
      <c r="Q281" s="309"/>
      <c r="R281" s="309"/>
      <c r="S281" s="309"/>
      <c r="T281" s="309"/>
    </row>
    <row r="282" spans="1:20" s="300" customFormat="1" x14ac:dyDescent="0.3">
      <c r="A282" s="299"/>
      <c r="B282" s="299"/>
      <c r="C282" s="299"/>
      <c r="D282" s="299"/>
      <c r="E282" s="299"/>
      <c r="F282" s="299"/>
      <c r="G282" s="299"/>
      <c r="H282" s="299"/>
      <c r="I282" s="299"/>
      <c r="J282" s="299"/>
      <c r="K282" s="34"/>
      <c r="L282" s="309"/>
      <c r="M282" s="309"/>
      <c r="N282" s="309"/>
      <c r="O282" s="309"/>
      <c r="P282" s="309"/>
      <c r="Q282" s="309"/>
      <c r="R282" s="309"/>
      <c r="S282" s="309"/>
      <c r="T282" s="309"/>
    </row>
    <row r="283" spans="1:20" s="300" customFormat="1" x14ac:dyDescent="0.3">
      <c r="A283" s="299"/>
      <c r="B283" s="299"/>
      <c r="C283" s="299"/>
      <c r="D283" s="299"/>
      <c r="E283" s="299"/>
      <c r="F283" s="299"/>
      <c r="G283" s="299"/>
      <c r="H283" s="299"/>
      <c r="I283" s="299"/>
      <c r="J283" s="299"/>
      <c r="K283" s="34"/>
      <c r="L283" s="309"/>
      <c r="M283" s="309"/>
      <c r="N283" s="309"/>
      <c r="O283" s="309"/>
      <c r="P283" s="309"/>
      <c r="Q283" s="309"/>
      <c r="R283" s="309"/>
      <c r="S283" s="309"/>
      <c r="T283" s="309"/>
    </row>
    <row r="284" spans="1:20" s="300" customFormat="1" x14ac:dyDescent="0.3">
      <c r="A284" s="299"/>
      <c r="B284" s="299"/>
      <c r="C284" s="299"/>
      <c r="D284" s="299"/>
      <c r="E284" s="299"/>
      <c r="F284" s="299"/>
      <c r="G284" s="299"/>
      <c r="H284" s="299"/>
      <c r="I284" s="299"/>
      <c r="J284" s="299"/>
      <c r="K284" s="34"/>
      <c r="L284" s="309"/>
      <c r="M284" s="309"/>
      <c r="N284" s="309"/>
      <c r="O284" s="309"/>
      <c r="P284" s="309"/>
      <c r="Q284" s="309"/>
      <c r="R284" s="309"/>
      <c r="S284" s="309"/>
      <c r="T284" s="309"/>
    </row>
    <row r="285" spans="1:20" s="300" customFormat="1" x14ac:dyDescent="0.3">
      <c r="A285" s="299"/>
      <c r="B285" s="299"/>
      <c r="C285" s="299"/>
      <c r="D285" s="299"/>
      <c r="E285" s="299"/>
      <c r="F285" s="299"/>
      <c r="G285" s="299"/>
      <c r="H285" s="299"/>
      <c r="I285" s="299"/>
      <c r="J285" s="299"/>
      <c r="K285" s="34"/>
      <c r="L285" s="309"/>
      <c r="M285" s="309"/>
      <c r="N285" s="309"/>
      <c r="O285" s="309"/>
      <c r="P285" s="309"/>
      <c r="Q285" s="309"/>
      <c r="R285" s="309"/>
      <c r="S285" s="309"/>
      <c r="T285" s="309"/>
    </row>
    <row r="286" spans="1:20" s="300" customFormat="1" x14ac:dyDescent="0.3">
      <c r="A286" s="299"/>
      <c r="B286" s="299"/>
      <c r="C286" s="299"/>
      <c r="D286" s="299"/>
      <c r="E286" s="299"/>
      <c r="F286" s="299"/>
      <c r="G286" s="299"/>
      <c r="H286" s="299"/>
      <c r="I286" s="299"/>
      <c r="J286" s="299"/>
      <c r="K286" s="34"/>
      <c r="L286" s="309"/>
      <c r="M286" s="309"/>
      <c r="N286" s="309"/>
      <c r="O286" s="309"/>
      <c r="P286" s="309"/>
      <c r="Q286" s="309"/>
      <c r="R286" s="309"/>
      <c r="S286" s="309"/>
      <c r="T286" s="309"/>
    </row>
    <row r="287" spans="1:20" s="300" customFormat="1" x14ac:dyDescent="0.3">
      <c r="A287" s="299"/>
      <c r="B287" s="299"/>
      <c r="C287" s="299"/>
      <c r="D287" s="299"/>
      <c r="E287" s="299"/>
      <c r="F287" s="299"/>
      <c r="G287" s="299"/>
      <c r="H287" s="299"/>
      <c r="I287" s="299"/>
      <c r="J287" s="299"/>
      <c r="K287" s="34"/>
      <c r="L287" s="309"/>
      <c r="M287" s="309"/>
      <c r="N287" s="309"/>
      <c r="O287" s="309"/>
      <c r="P287" s="309"/>
      <c r="Q287" s="309"/>
      <c r="R287" s="309"/>
      <c r="S287" s="309"/>
      <c r="T287" s="309"/>
    </row>
    <row r="288" spans="1:20" s="300" customFormat="1" x14ac:dyDescent="0.3">
      <c r="A288" s="299"/>
      <c r="B288" s="299"/>
      <c r="C288" s="299"/>
      <c r="D288" s="299"/>
      <c r="E288" s="299"/>
      <c r="F288" s="299"/>
      <c r="G288" s="299"/>
      <c r="H288" s="299"/>
      <c r="I288" s="299"/>
      <c r="J288" s="299"/>
      <c r="K288" s="34"/>
      <c r="L288" s="309"/>
      <c r="M288" s="309"/>
      <c r="N288" s="309"/>
      <c r="O288" s="309"/>
      <c r="P288" s="309"/>
      <c r="Q288" s="309"/>
      <c r="R288" s="309"/>
      <c r="S288" s="309"/>
      <c r="T288" s="309"/>
    </row>
    <row r="289" spans="1:20" s="300" customFormat="1" x14ac:dyDescent="0.3">
      <c r="A289" s="299"/>
      <c r="B289" s="299"/>
      <c r="C289" s="299"/>
      <c r="D289" s="299"/>
      <c r="E289" s="299"/>
      <c r="F289" s="299"/>
      <c r="G289" s="299"/>
      <c r="H289" s="299"/>
      <c r="I289" s="299"/>
      <c r="J289" s="299"/>
      <c r="K289" s="34"/>
      <c r="L289" s="309"/>
      <c r="M289" s="309"/>
      <c r="N289" s="309"/>
      <c r="O289" s="309"/>
      <c r="P289" s="309"/>
      <c r="Q289" s="309"/>
      <c r="R289" s="309"/>
      <c r="S289" s="309"/>
      <c r="T289" s="309"/>
    </row>
    <row r="290" spans="1:20" s="300" customFormat="1" x14ac:dyDescent="0.3">
      <c r="A290" s="299"/>
      <c r="B290" s="299"/>
      <c r="C290" s="299"/>
      <c r="D290" s="299"/>
      <c r="E290" s="299"/>
      <c r="F290" s="299"/>
      <c r="G290" s="299"/>
      <c r="H290" s="299"/>
      <c r="I290" s="299"/>
      <c r="J290" s="299"/>
      <c r="K290" s="34"/>
      <c r="L290" s="309"/>
      <c r="M290" s="309"/>
      <c r="N290" s="309"/>
      <c r="O290" s="309"/>
      <c r="P290" s="309"/>
      <c r="Q290" s="309"/>
      <c r="R290" s="309"/>
      <c r="S290" s="309"/>
      <c r="T290" s="309"/>
    </row>
    <row r="291" spans="1:20" s="300" customFormat="1" x14ac:dyDescent="0.3">
      <c r="A291" s="299"/>
      <c r="B291" s="299"/>
      <c r="C291" s="299"/>
      <c r="D291" s="299"/>
      <c r="E291" s="299"/>
      <c r="F291" s="299"/>
      <c r="G291" s="299"/>
      <c r="H291" s="299"/>
      <c r="I291" s="299"/>
      <c r="J291" s="299"/>
      <c r="K291" s="34"/>
      <c r="L291" s="309"/>
      <c r="M291" s="309"/>
      <c r="N291" s="309"/>
      <c r="O291" s="309"/>
      <c r="P291" s="309"/>
      <c r="Q291" s="309"/>
      <c r="R291" s="309"/>
      <c r="S291" s="309"/>
      <c r="T291" s="309"/>
    </row>
    <row r="292" spans="1:20" s="300" customFormat="1" x14ac:dyDescent="0.3">
      <c r="A292" s="299"/>
      <c r="B292" s="299"/>
      <c r="C292" s="299"/>
      <c r="D292" s="299"/>
      <c r="E292" s="299"/>
      <c r="F292" s="299"/>
      <c r="G292" s="299"/>
      <c r="H292" s="299"/>
      <c r="I292" s="299"/>
      <c r="J292" s="299"/>
      <c r="K292" s="34"/>
      <c r="L292" s="309"/>
      <c r="M292" s="309"/>
      <c r="N292" s="309"/>
      <c r="O292" s="309"/>
      <c r="P292" s="309"/>
      <c r="Q292" s="309"/>
      <c r="R292" s="309"/>
      <c r="S292" s="309"/>
      <c r="T292" s="309"/>
    </row>
    <row r="293" spans="1:20" s="300" customFormat="1" x14ac:dyDescent="0.3">
      <c r="A293" s="299"/>
      <c r="B293" s="299"/>
      <c r="C293" s="299"/>
      <c r="D293" s="299"/>
      <c r="E293" s="299"/>
      <c r="F293" s="299"/>
      <c r="G293" s="299"/>
      <c r="H293" s="299"/>
      <c r="I293" s="299"/>
      <c r="J293" s="299"/>
      <c r="K293" s="34"/>
      <c r="L293" s="309"/>
      <c r="M293" s="309"/>
      <c r="N293" s="309"/>
      <c r="O293" s="309"/>
      <c r="P293" s="309"/>
      <c r="Q293" s="309"/>
      <c r="R293" s="309"/>
      <c r="S293" s="309"/>
      <c r="T293" s="309"/>
    </row>
    <row r="294" spans="1:20" s="300" customFormat="1" x14ac:dyDescent="0.3">
      <c r="A294" s="299"/>
      <c r="B294" s="299"/>
      <c r="C294" s="299"/>
      <c r="D294" s="299"/>
      <c r="E294" s="299"/>
      <c r="F294" s="299"/>
      <c r="G294" s="299"/>
      <c r="H294" s="299"/>
      <c r="I294" s="299"/>
      <c r="J294" s="299"/>
      <c r="K294" s="34"/>
      <c r="L294" s="309"/>
      <c r="M294" s="309"/>
      <c r="N294" s="309"/>
      <c r="O294" s="309"/>
      <c r="P294" s="309"/>
      <c r="Q294" s="309"/>
      <c r="R294" s="309"/>
      <c r="S294" s="309"/>
      <c r="T294" s="309"/>
    </row>
    <row r="295" spans="1:20" s="300" customFormat="1" x14ac:dyDescent="0.3">
      <c r="A295" s="299"/>
      <c r="B295" s="299"/>
      <c r="C295" s="299"/>
      <c r="D295" s="299"/>
      <c r="E295" s="299"/>
      <c r="F295" s="299"/>
      <c r="G295" s="299"/>
      <c r="H295" s="299"/>
      <c r="I295" s="299"/>
      <c r="J295" s="299"/>
      <c r="K295" s="34"/>
      <c r="L295" s="309"/>
      <c r="M295" s="309"/>
      <c r="N295" s="309"/>
      <c r="O295" s="309"/>
      <c r="P295" s="309"/>
      <c r="Q295" s="309"/>
      <c r="R295" s="309"/>
      <c r="S295" s="309"/>
      <c r="T295" s="309"/>
    </row>
    <row r="296" spans="1:20" s="300" customFormat="1" x14ac:dyDescent="0.3">
      <c r="A296" s="299"/>
      <c r="B296" s="299"/>
      <c r="C296" s="299"/>
      <c r="D296" s="299"/>
      <c r="E296" s="299"/>
      <c r="F296" s="299"/>
      <c r="G296" s="299"/>
      <c r="H296" s="299"/>
      <c r="I296" s="299"/>
      <c r="J296" s="299"/>
      <c r="K296" s="34"/>
      <c r="L296" s="309"/>
      <c r="M296" s="309"/>
      <c r="N296" s="309"/>
      <c r="O296" s="309"/>
      <c r="P296" s="309"/>
      <c r="Q296" s="309"/>
      <c r="R296" s="309"/>
      <c r="S296" s="309"/>
      <c r="T296" s="309"/>
    </row>
    <row r="297" spans="1:20" s="300" customFormat="1" x14ac:dyDescent="0.3">
      <c r="A297" s="299"/>
      <c r="B297" s="299"/>
      <c r="C297" s="299"/>
      <c r="D297" s="299"/>
      <c r="E297" s="299"/>
      <c r="F297" s="299"/>
      <c r="G297" s="299"/>
      <c r="H297" s="299"/>
      <c r="I297" s="299"/>
      <c r="J297" s="299"/>
      <c r="K297" s="34"/>
      <c r="L297" s="309"/>
      <c r="M297" s="309"/>
      <c r="N297" s="309"/>
      <c r="O297" s="309"/>
      <c r="P297" s="309"/>
      <c r="Q297" s="309"/>
      <c r="R297" s="309"/>
      <c r="S297" s="309"/>
      <c r="T297" s="309"/>
    </row>
    <row r="298" spans="1:20" s="300" customFormat="1" x14ac:dyDescent="0.3">
      <c r="A298" s="299"/>
      <c r="B298" s="299"/>
      <c r="C298" s="299"/>
      <c r="D298" s="299"/>
      <c r="E298" s="299"/>
      <c r="F298" s="299"/>
      <c r="G298" s="299"/>
      <c r="H298" s="299"/>
      <c r="I298" s="299"/>
      <c r="J298" s="299"/>
      <c r="K298" s="34"/>
      <c r="L298" s="309"/>
      <c r="M298" s="309"/>
      <c r="N298" s="309"/>
      <c r="O298" s="309"/>
      <c r="P298" s="309"/>
      <c r="Q298" s="309"/>
      <c r="R298" s="309"/>
      <c r="S298" s="309"/>
      <c r="T298" s="309"/>
    </row>
    <row r="299" spans="1:20" s="300" customFormat="1" x14ac:dyDescent="0.3">
      <c r="A299" s="299"/>
      <c r="B299" s="299"/>
      <c r="C299" s="299"/>
      <c r="D299" s="299"/>
      <c r="E299" s="299"/>
      <c r="F299" s="299"/>
      <c r="G299" s="299"/>
      <c r="H299" s="299"/>
      <c r="I299" s="299"/>
      <c r="J299" s="299"/>
      <c r="K299" s="34"/>
      <c r="L299" s="309"/>
      <c r="M299" s="309"/>
      <c r="N299" s="309"/>
      <c r="O299" s="309"/>
      <c r="P299" s="309"/>
      <c r="Q299" s="309"/>
      <c r="R299" s="309"/>
      <c r="S299" s="309"/>
      <c r="T299" s="309"/>
    </row>
    <row r="300" spans="1:20" s="300" customFormat="1" x14ac:dyDescent="0.3">
      <c r="A300" s="299"/>
      <c r="B300" s="299"/>
      <c r="C300" s="299"/>
      <c r="D300" s="299"/>
      <c r="E300" s="299"/>
      <c r="F300" s="299"/>
      <c r="G300" s="299"/>
      <c r="H300" s="299"/>
      <c r="I300" s="299"/>
      <c r="J300" s="299"/>
      <c r="K300" s="34"/>
      <c r="L300" s="309"/>
      <c r="M300" s="309"/>
      <c r="N300" s="309"/>
      <c r="O300" s="309"/>
      <c r="P300" s="309"/>
      <c r="Q300" s="309"/>
      <c r="R300" s="309"/>
      <c r="S300" s="309"/>
      <c r="T300" s="309"/>
    </row>
    <row r="301" spans="1:20" s="300" customFormat="1" x14ac:dyDescent="0.3">
      <c r="A301" s="299"/>
      <c r="B301" s="299"/>
      <c r="C301" s="299"/>
      <c r="D301" s="299"/>
      <c r="E301" s="299"/>
      <c r="F301" s="299"/>
      <c r="G301" s="299"/>
      <c r="H301" s="299"/>
      <c r="I301" s="299"/>
      <c r="J301" s="299"/>
      <c r="K301" s="34"/>
      <c r="L301" s="309"/>
      <c r="M301" s="309"/>
      <c r="N301" s="309"/>
      <c r="O301" s="309"/>
      <c r="P301" s="309"/>
      <c r="Q301" s="309"/>
      <c r="R301" s="309"/>
      <c r="S301" s="309"/>
      <c r="T301" s="309"/>
    </row>
    <row r="302" spans="1:20" s="300" customFormat="1" x14ac:dyDescent="0.3">
      <c r="A302" s="299"/>
      <c r="B302" s="299"/>
      <c r="C302" s="299"/>
      <c r="D302" s="299"/>
      <c r="E302" s="299"/>
      <c r="F302" s="299"/>
      <c r="G302" s="299"/>
      <c r="H302" s="299"/>
      <c r="I302" s="299"/>
      <c r="J302" s="299"/>
      <c r="K302" s="34"/>
      <c r="L302" s="309"/>
      <c r="M302" s="309"/>
      <c r="N302" s="309"/>
      <c r="O302" s="309"/>
      <c r="P302" s="309"/>
      <c r="Q302" s="309"/>
      <c r="R302" s="309"/>
      <c r="S302" s="309"/>
      <c r="T302" s="309"/>
    </row>
    <row r="303" spans="1:20" s="300" customFormat="1" x14ac:dyDescent="0.3">
      <c r="A303" s="299"/>
      <c r="B303" s="299"/>
      <c r="C303" s="299"/>
      <c r="D303" s="299"/>
      <c r="E303" s="299"/>
      <c r="F303" s="299"/>
      <c r="G303" s="299"/>
      <c r="H303" s="299"/>
      <c r="I303" s="299"/>
      <c r="J303" s="299"/>
      <c r="K303" s="34"/>
      <c r="L303" s="309"/>
      <c r="M303" s="309"/>
      <c r="N303" s="309"/>
      <c r="O303" s="309"/>
      <c r="P303" s="309"/>
      <c r="Q303" s="309"/>
      <c r="R303" s="309"/>
      <c r="S303" s="309"/>
      <c r="T303" s="309"/>
    </row>
    <row r="304" spans="1:20" s="300" customFormat="1" x14ac:dyDescent="0.3">
      <c r="A304" s="299"/>
      <c r="B304" s="299"/>
      <c r="C304" s="299"/>
      <c r="D304" s="299"/>
      <c r="E304" s="299"/>
      <c r="F304" s="299"/>
      <c r="G304" s="299"/>
      <c r="H304" s="299"/>
      <c r="I304" s="299"/>
      <c r="J304" s="299"/>
      <c r="K304" s="34"/>
      <c r="L304" s="309"/>
      <c r="M304" s="309"/>
      <c r="N304" s="309"/>
      <c r="O304" s="309"/>
      <c r="P304" s="309"/>
      <c r="Q304" s="309"/>
      <c r="R304" s="309"/>
      <c r="S304" s="309"/>
      <c r="T304" s="309"/>
    </row>
    <row r="305" spans="1:20" s="300" customFormat="1" x14ac:dyDescent="0.3">
      <c r="A305" s="299"/>
      <c r="B305" s="299"/>
      <c r="C305" s="299"/>
      <c r="D305" s="299"/>
      <c r="E305" s="299"/>
      <c r="F305" s="299"/>
      <c r="G305" s="299"/>
      <c r="H305" s="299"/>
      <c r="I305" s="299"/>
      <c r="J305" s="299"/>
      <c r="K305" s="34"/>
      <c r="L305" s="309"/>
      <c r="M305" s="309"/>
      <c r="N305" s="309"/>
      <c r="O305" s="309"/>
      <c r="P305" s="309"/>
      <c r="Q305" s="309"/>
      <c r="R305" s="309"/>
      <c r="S305" s="309"/>
      <c r="T305" s="309"/>
    </row>
    <row r="306" spans="1:20" s="300" customFormat="1" x14ac:dyDescent="0.3">
      <c r="A306" s="299"/>
      <c r="B306" s="299"/>
      <c r="C306" s="299"/>
      <c r="D306" s="299"/>
      <c r="E306" s="299"/>
      <c r="F306" s="299"/>
      <c r="G306" s="299"/>
      <c r="H306" s="299"/>
      <c r="I306" s="299"/>
      <c r="J306" s="299"/>
      <c r="K306" s="34"/>
      <c r="L306" s="309"/>
      <c r="M306" s="309"/>
      <c r="N306" s="309"/>
      <c r="O306" s="309"/>
      <c r="P306" s="309"/>
      <c r="Q306" s="309"/>
      <c r="R306" s="309"/>
      <c r="S306" s="309"/>
      <c r="T306" s="309"/>
    </row>
    <row r="307" spans="1:20" s="300" customFormat="1" x14ac:dyDescent="0.3">
      <c r="A307" s="299"/>
      <c r="B307" s="299"/>
      <c r="C307" s="299"/>
      <c r="D307" s="299"/>
      <c r="E307" s="299"/>
      <c r="F307" s="299"/>
      <c r="G307" s="299"/>
      <c r="H307" s="299"/>
      <c r="I307" s="299"/>
      <c r="J307" s="299"/>
      <c r="K307" s="34"/>
      <c r="L307" s="309"/>
      <c r="M307" s="309"/>
      <c r="N307" s="309"/>
      <c r="O307" s="309"/>
      <c r="P307" s="309"/>
      <c r="Q307" s="309"/>
      <c r="R307" s="309"/>
      <c r="S307" s="309"/>
      <c r="T307" s="309"/>
    </row>
    <row r="308" spans="1:20" s="300" customFormat="1" x14ac:dyDescent="0.3">
      <c r="A308" s="299"/>
      <c r="B308" s="299"/>
      <c r="C308" s="299"/>
      <c r="D308" s="299"/>
      <c r="E308" s="299"/>
      <c r="F308" s="299"/>
      <c r="G308" s="299"/>
      <c r="H308" s="299"/>
      <c r="I308" s="299"/>
      <c r="J308" s="299"/>
      <c r="K308" s="34"/>
      <c r="L308" s="309"/>
      <c r="M308" s="309"/>
      <c r="N308" s="309"/>
      <c r="O308" s="309"/>
      <c r="P308" s="309"/>
      <c r="Q308" s="309"/>
      <c r="R308" s="309"/>
      <c r="S308" s="309"/>
      <c r="T308" s="309"/>
    </row>
    <row r="309" spans="1:20" s="300" customFormat="1" x14ac:dyDescent="0.3">
      <c r="A309" s="299"/>
      <c r="B309" s="299"/>
      <c r="C309" s="299"/>
      <c r="D309" s="299"/>
      <c r="E309" s="299"/>
      <c r="F309" s="299"/>
      <c r="G309" s="299"/>
      <c r="H309" s="299"/>
      <c r="I309" s="299"/>
      <c r="J309" s="299"/>
      <c r="K309" s="34"/>
      <c r="L309" s="309"/>
      <c r="M309" s="309"/>
      <c r="N309" s="309"/>
      <c r="O309" s="309"/>
      <c r="P309" s="309"/>
      <c r="Q309" s="309"/>
      <c r="R309" s="309"/>
      <c r="S309" s="309"/>
      <c r="T309" s="309"/>
    </row>
    <row r="310" spans="1:20" s="300" customFormat="1" x14ac:dyDescent="0.3">
      <c r="A310" s="299"/>
      <c r="B310" s="299"/>
      <c r="C310" s="299"/>
      <c r="D310" s="299"/>
      <c r="E310" s="299"/>
      <c r="F310" s="299"/>
      <c r="G310" s="299"/>
      <c r="H310" s="299"/>
      <c r="I310" s="299"/>
      <c r="J310" s="299"/>
      <c r="K310" s="34"/>
      <c r="L310" s="309"/>
      <c r="M310" s="309"/>
      <c r="N310" s="309"/>
      <c r="O310" s="309"/>
      <c r="P310" s="309"/>
      <c r="Q310" s="309"/>
      <c r="R310" s="309"/>
      <c r="S310" s="309"/>
      <c r="T310" s="309"/>
    </row>
    <row r="311" spans="1:20" s="300" customFormat="1" x14ac:dyDescent="0.3">
      <c r="A311" s="299"/>
      <c r="B311" s="299"/>
      <c r="C311" s="299"/>
      <c r="D311" s="299"/>
      <c r="E311" s="299"/>
      <c r="F311" s="299"/>
      <c r="G311" s="299"/>
      <c r="H311" s="299"/>
      <c r="I311" s="299"/>
      <c r="J311" s="299"/>
      <c r="K311" s="34"/>
      <c r="L311" s="309"/>
      <c r="M311" s="309"/>
      <c r="N311" s="309"/>
      <c r="O311" s="309"/>
      <c r="P311" s="309"/>
      <c r="Q311" s="309"/>
      <c r="R311" s="309"/>
      <c r="S311" s="309"/>
      <c r="T311" s="309"/>
    </row>
    <row r="312" spans="1:20" s="300" customFormat="1" x14ac:dyDescent="0.3">
      <c r="A312" s="299"/>
      <c r="B312" s="299"/>
      <c r="C312" s="299"/>
      <c r="D312" s="299"/>
      <c r="E312" s="299"/>
      <c r="F312" s="299"/>
      <c r="G312" s="299"/>
      <c r="H312" s="299"/>
      <c r="I312" s="299"/>
      <c r="J312" s="299"/>
      <c r="K312" s="34"/>
      <c r="L312" s="309"/>
      <c r="M312" s="309"/>
      <c r="N312" s="309"/>
      <c r="O312" s="309"/>
      <c r="P312" s="309"/>
      <c r="Q312" s="309"/>
      <c r="R312" s="309"/>
      <c r="S312" s="309"/>
      <c r="T312" s="309"/>
    </row>
    <row r="313" spans="1:20" s="300" customFormat="1" x14ac:dyDescent="0.3">
      <c r="A313" s="299"/>
      <c r="B313" s="299"/>
      <c r="C313" s="299"/>
      <c r="D313" s="299"/>
      <c r="E313" s="299"/>
      <c r="F313" s="299"/>
      <c r="G313" s="299"/>
      <c r="H313" s="299"/>
      <c r="I313" s="299"/>
      <c r="J313" s="299"/>
      <c r="K313" s="34"/>
      <c r="L313" s="309"/>
      <c r="M313" s="309"/>
      <c r="N313" s="309"/>
      <c r="O313" s="309"/>
      <c r="P313" s="309"/>
      <c r="Q313" s="309"/>
      <c r="R313" s="309"/>
      <c r="S313" s="309"/>
      <c r="T313" s="309"/>
    </row>
    <row r="314" spans="1:20" s="300" customFormat="1" x14ac:dyDescent="0.3">
      <c r="A314" s="299"/>
      <c r="B314" s="299"/>
      <c r="C314" s="299"/>
      <c r="D314" s="299"/>
      <c r="E314" s="299"/>
      <c r="F314" s="299"/>
      <c r="G314" s="299"/>
      <c r="H314" s="299"/>
      <c r="I314" s="299"/>
      <c r="J314" s="299"/>
      <c r="K314" s="34"/>
      <c r="L314" s="309"/>
      <c r="M314" s="309"/>
      <c r="N314" s="309"/>
      <c r="O314" s="309"/>
      <c r="P314" s="309"/>
      <c r="Q314" s="309"/>
      <c r="R314" s="309"/>
      <c r="S314" s="309"/>
      <c r="T314" s="309"/>
    </row>
    <row r="315" spans="1:20" s="300" customFormat="1" x14ac:dyDescent="0.3">
      <c r="A315" s="299"/>
      <c r="B315" s="299"/>
      <c r="C315" s="299"/>
      <c r="D315" s="299"/>
      <c r="E315" s="299"/>
      <c r="F315" s="299"/>
      <c r="G315" s="299"/>
      <c r="H315" s="299"/>
      <c r="I315" s="299"/>
      <c r="J315" s="299"/>
      <c r="K315" s="34"/>
      <c r="L315" s="309"/>
      <c r="M315" s="309"/>
      <c r="N315" s="309"/>
      <c r="O315" s="309"/>
      <c r="P315" s="309"/>
      <c r="Q315" s="309"/>
      <c r="R315" s="309"/>
      <c r="S315" s="309"/>
      <c r="T315" s="309"/>
    </row>
    <row r="316" spans="1:20" s="300" customFormat="1" x14ac:dyDescent="0.3">
      <c r="A316" s="299"/>
      <c r="B316" s="299"/>
      <c r="C316" s="299"/>
      <c r="D316" s="299"/>
      <c r="E316" s="299"/>
      <c r="F316" s="299"/>
      <c r="G316" s="299"/>
      <c r="H316" s="299"/>
      <c r="I316" s="299"/>
      <c r="J316" s="299"/>
      <c r="K316" s="34"/>
      <c r="L316" s="309"/>
      <c r="M316" s="309"/>
      <c r="N316" s="309"/>
      <c r="O316" s="309"/>
      <c r="P316" s="309"/>
      <c r="Q316" s="309"/>
      <c r="R316" s="309"/>
      <c r="S316" s="309"/>
      <c r="T316" s="309"/>
    </row>
    <row r="317" spans="1:20" s="300" customFormat="1" x14ac:dyDescent="0.3">
      <c r="A317" s="299"/>
      <c r="B317" s="299"/>
      <c r="C317" s="299"/>
      <c r="D317" s="299"/>
      <c r="E317" s="299"/>
      <c r="F317" s="299"/>
      <c r="G317" s="299"/>
      <c r="H317" s="299"/>
      <c r="I317" s="299"/>
      <c r="J317" s="299"/>
      <c r="K317" s="34"/>
      <c r="L317" s="309"/>
      <c r="M317" s="309"/>
      <c r="N317" s="309"/>
      <c r="O317" s="309"/>
      <c r="P317" s="309"/>
      <c r="Q317" s="309"/>
      <c r="R317" s="309"/>
      <c r="S317" s="309"/>
      <c r="T317" s="309"/>
    </row>
    <row r="318" spans="1:20" s="300" customFormat="1" x14ac:dyDescent="0.3">
      <c r="A318" s="299"/>
      <c r="B318" s="299"/>
      <c r="C318" s="299"/>
      <c r="D318" s="299"/>
      <c r="E318" s="299"/>
      <c r="F318" s="299"/>
      <c r="G318" s="299"/>
      <c r="H318" s="299"/>
      <c r="I318" s="299"/>
      <c r="J318" s="299"/>
      <c r="K318" s="34"/>
      <c r="L318" s="309"/>
      <c r="M318" s="309"/>
      <c r="N318" s="309"/>
      <c r="O318" s="309"/>
      <c r="P318" s="309"/>
      <c r="Q318" s="309"/>
      <c r="R318" s="309"/>
      <c r="S318" s="309"/>
      <c r="T318" s="309"/>
    </row>
    <row r="319" spans="1:20" s="300" customFormat="1" x14ac:dyDescent="0.3">
      <c r="A319" s="299"/>
      <c r="B319" s="299"/>
      <c r="C319" s="299"/>
      <c r="D319" s="299"/>
      <c r="E319" s="299"/>
      <c r="F319" s="299"/>
      <c r="G319" s="299"/>
      <c r="H319" s="299"/>
      <c r="I319" s="299"/>
      <c r="J319" s="299"/>
      <c r="K319" s="34"/>
      <c r="L319" s="309"/>
      <c r="M319" s="309"/>
      <c r="N319" s="309"/>
      <c r="O319" s="309"/>
      <c r="P319" s="309"/>
      <c r="Q319" s="309"/>
      <c r="R319" s="309"/>
      <c r="S319" s="309"/>
      <c r="T319" s="309"/>
    </row>
    <row r="320" spans="1:20" s="300" customFormat="1" x14ac:dyDescent="0.3">
      <c r="A320" s="299"/>
      <c r="B320" s="299"/>
      <c r="C320" s="299"/>
      <c r="D320" s="299"/>
      <c r="E320" s="299"/>
      <c r="F320" s="299"/>
      <c r="G320" s="299"/>
      <c r="H320" s="299"/>
      <c r="I320" s="299"/>
      <c r="J320" s="299"/>
      <c r="K320" s="34"/>
      <c r="L320" s="309"/>
      <c r="M320" s="309"/>
      <c r="N320" s="309"/>
      <c r="O320" s="309"/>
      <c r="P320" s="309"/>
      <c r="Q320" s="309"/>
      <c r="R320" s="309"/>
      <c r="S320" s="309"/>
      <c r="T320" s="309"/>
    </row>
    <row r="321" spans="1:20" s="300" customFormat="1" x14ac:dyDescent="0.3">
      <c r="A321" s="299"/>
      <c r="B321" s="299"/>
      <c r="C321" s="299"/>
      <c r="D321" s="299"/>
      <c r="E321" s="299"/>
      <c r="F321" s="299"/>
      <c r="G321" s="299"/>
      <c r="H321" s="299"/>
      <c r="I321" s="299"/>
      <c r="J321" s="299"/>
      <c r="K321" s="34"/>
      <c r="L321" s="309"/>
      <c r="M321" s="309"/>
      <c r="N321" s="309"/>
      <c r="O321" s="309"/>
      <c r="P321" s="309"/>
      <c r="Q321" s="309"/>
      <c r="R321" s="309"/>
      <c r="S321" s="309"/>
      <c r="T321" s="309"/>
    </row>
    <row r="322" spans="1:20" s="300" customFormat="1" x14ac:dyDescent="0.3">
      <c r="A322" s="299"/>
      <c r="B322" s="299"/>
      <c r="C322" s="299"/>
      <c r="D322" s="299"/>
      <c r="E322" s="299"/>
      <c r="F322" s="299"/>
      <c r="G322" s="299"/>
      <c r="H322" s="299"/>
      <c r="I322" s="299"/>
      <c r="J322" s="299"/>
      <c r="K322" s="34"/>
      <c r="L322" s="309"/>
      <c r="M322" s="309"/>
      <c r="N322" s="309"/>
      <c r="O322" s="309"/>
      <c r="P322" s="309"/>
      <c r="Q322" s="309"/>
      <c r="R322" s="309"/>
      <c r="S322" s="309"/>
      <c r="T322" s="309"/>
    </row>
    <row r="323" spans="1:20" s="300" customFormat="1" x14ac:dyDescent="0.3">
      <c r="A323" s="299"/>
      <c r="B323" s="299"/>
      <c r="C323" s="299"/>
      <c r="D323" s="299"/>
      <c r="E323" s="299"/>
      <c r="F323" s="299"/>
      <c r="G323" s="299"/>
      <c r="H323" s="299"/>
      <c r="I323" s="299"/>
      <c r="J323" s="299"/>
      <c r="K323" s="34"/>
      <c r="L323" s="309"/>
      <c r="M323" s="309"/>
      <c r="N323" s="309"/>
      <c r="O323" s="309"/>
      <c r="P323" s="309"/>
      <c r="Q323" s="309"/>
      <c r="R323" s="309"/>
      <c r="S323" s="309"/>
      <c r="T323" s="309"/>
    </row>
    <row r="324" spans="1:20" s="300" customFormat="1" x14ac:dyDescent="0.3">
      <c r="A324" s="299"/>
      <c r="B324" s="299"/>
      <c r="C324" s="299"/>
      <c r="D324" s="299"/>
      <c r="E324" s="299"/>
      <c r="F324" s="299"/>
      <c r="G324" s="299"/>
      <c r="H324" s="299"/>
      <c r="I324" s="299"/>
      <c r="J324" s="299"/>
      <c r="K324" s="34"/>
      <c r="L324" s="309"/>
      <c r="M324" s="309"/>
      <c r="N324" s="309"/>
      <c r="O324" s="309"/>
      <c r="P324" s="309"/>
      <c r="Q324" s="309"/>
      <c r="R324" s="309"/>
      <c r="S324" s="309"/>
      <c r="T324" s="309"/>
    </row>
    <row r="325" spans="1:20" s="300" customFormat="1" x14ac:dyDescent="0.3">
      <c r="A325" s="299"/>
      <c r="B325" s="299"/>
      <c r="C325" s="299"/>
      <c r="D325" s="299"/>
      <c r="E325" s="299"/>
      <c r="F325" s="299"/>
      <c r="G325" s="299"/>
      <c r="H325" s="299"/>
      <c r="I325" s="299"/>
      <c r="J325" s="299"/>
      <c r="K325" s="34"/>
      <c r="L325" s="309"/>
      <c r="M325" s="309"/>
      <c r="N325" s="309"/>
      <c r="O325" s="309"/>
      <c r="P325" s="309"/>
      <c r="Q325" s="309"/>
      <c r="R325" s="309"/>
      <c r="S325" s="309"/>
      <c r="T325" s="309"/>
    </row>
    <row r="326" spans="1:20" s="300" customFormat="1" x14ac:dyDescent="0.3">
      <c r="A326" s="299"/>
      <c r="B326" s="299"/>
      <c r="C326" s="299"/>
      <c r="D326" s="299"/>
      <c r="E326" s="299"/>
      <c r="F326" s="299"/>
      <c r="G326" s="299"/>
      <c r="H326" s="299"/>
      <c r="I326" s="299"/>
      <c r="J326" s="299"/>
      <c r="K326" s="34"/>
      <c r="L326" s="309"/>
      <c r="M326" s="309"/>
      <c r="N326" s="309"/>
      <c r="O326" s="309"/>
      <c r="P326" s="309"/>
      <c r="Q326" s="309"/>
      <c r="R326" s="309"/>
      <c r="S326" s="309"/>
      <c r="T326" s="309"/>
    </row>
    <row r="327" spans="1:20" s="300" customFormat="1" x14ac:dyDescent="0.3">
      <c r="A327" s="299"/>
      <c r="B327" s="299"/>
      <c r="C327" s="299"/>
      <c r="D327" s="299"/>
      <c r="E327" s="299"/>
      <c r="F327" s="299"/>
      <c r="G327" s="299"/>
      <c r="H327" s="299"/>
      <c r="I327" s="299"/>
      <c r="J327" s="299"/>
      <c r="K327" s="34"/>
      <c r="L327" s="309"/>
      <c r="M327" s="309"/>
      <c r="N327" s="309"/>
      <c r="O327" s="309"/>
      <c r="P327" s="309"/>
      <c r="Q327" s="309"/>
      <c r="R327" s="309"/>
      <c r="S327" s="309"/>
      <c r="T327" s="309"/>
    </row>
    <row r="328" spans="1:20" s="300" customFormat="1" x14ac:dyDescent="0.3">
      <c r="A328" s="299"/>
      <c r="B328" s="299"/>
      <c r="C328" s="299"/>
      <c r="D328" s="299"/>
      <c r="E328" s="299"/>
      <c r="F328" s="299"/>
      <c r="G328" s="299"/>
      <c r="H328" s="299"/>
      <c r="I328" s="299"/>
      <c r="J328" s="299"/>
      <c r="K328" s="34"/>
      <c r="L328" s="309"/>
      <c r="M328" s="309"/>
      <c r="N328" s="309"/>
      <c r="O328" s="309"/>
      <c r="P328" s="309"/>
      <c r="Q328" s="309"/>
      <c r="R328" s="309"/>
      <c r="S328" s="309"/>
      <c r="T328" s="309"/>
    </row>
    <row r="329" spans="1:20" s="300" customFormat="1" x14ac:dyDescent="0.3">
      <c r="A329" s="299"/>
      <c r="B329" s="299"/>
      <c r="C329" s="299"/>
      <c r="D329" s="299"/>
      <c r="E329" s="299"/>
      <c r="F329" s="299"/>
      <c r="G329" s="299"/>
      <c r="H329" s="299"/>
      <c r="I329" s="299"/>
      <c r="J329" s="299"/>
      <c r="K329" s="34"/>
      <c r="L329" s="309"/>
      <c r="M329" s="309"/>
      <c r="N329" s="309"/>
      <c r="O329" s="309"/>
      <c r="P329" s="309"/>
      <c r="Q329" s="309"/>
      <c r="R329" s="309"/>
      <c r="S329" s="309"/>
      <c r="T329" s="309"/>
    </row>
    <row r="330" spans="1:20" s="300" customFormat="1" x14ac:dyDescent="0.3">
      <c r="A330" s="299"/>
      <c r="B330" s="299"/>
      <c r="C330" s="299"/>
      <c r="D330" s="299"/>
      <c r="E330" s="299"/>
      <c r="F330" s="299"/>
      <c r="G330" s="299"/>
      <c r="H330" s="299"/>
      <c r="I330" s="299"/>
      <c r="J330" s="299"/>
      <c r="K330" s="34"/>
      <c r="L330" s="309"/>
      <c r="M330" s="309"/>
      <c r="N330" s="309"/>
      <c r="O330" s="309"/>
      <c r="P330" s="309"/>
      <c r="Q330" s="309"/>
      <c r="R330" s="309"/>
      <c r="S330" s="309"/>
      <c r="T330" s="309"/>
    </row>
    <row r="331" spans="1:20" s="300" customFormat="1" x14ac:dyDescent="0.3">
      <c r="A331" s="299"/>
      <c r="B331" s="299"/>
      <c r="C331" s="299"/>
      <c r="D331" s="299"/>
      <c r="E331" s="299"/>
      <c r="F331" s="299"/>
      <c r="G331" s="299"/>
      <c r="H331" s="299"/>
      <c r="I331" s="299"/>
      <c r="J331" s="299"/>
      <c r="K331" s="34"/>
      <c r="L331" s="309"/>
      <c r="M331" s="309"/>
      <c r="N331" s="309"/>
      <c r="O331" s="309"/>
      <c r="P331" s="309"/>
      <c r="Q331" s="309"/>
      <c r="R331" s="309"/>
      <c r="S331" s="309"/>
      <c r="T331" s="309"/>
    </row>
    <row r="332" spans="1:20" s="300" customFormat="1" x14ac:dyDescent="0.3">
      <c r="A332" s="299"/>
      <c r="B332" s="299"/>
      <c r="C332" s="299"/>
      <c r="D332" s="299"/>
      <c r="E332" s="299"/>
      <c r="F332" s="299"/>
      <c r="G332" s="299"/>
      <c r="H332" s="299"/>
      <c r="I332" s="299"/>
      <c r="J332" s="299"/>
      <c r="K332" s="34"/>
      <c r="L332" s="309"/>
      <c r="M332" s="309"/>
      <c r="N332" s="309"/>
      <c r="O332" s="309"/>
      <c r="P332" s="309"/>
      <c r="Q332" s="309"/>
      <c r="R332" s="309"/>
      <c r="S332" s="309"/>
      <c r="T332" s="309"/>
    </row>
    <row r="333" spans="1:20" s="300" customFormat="1" x14ac:dyDescent="0.3">
      <c r="A333" s="299"/>
      <c r="B333" s="299"/>
      <c r="C333" s="299"/>
      <c r="D333" s="299"/>
      <c r="E333" s="299"/>
      <c r="F333" s="299"/>
      <c r="G333" s="299"/>
      <c r="H333" s="299"/>
      <c r="I333" s="299"/>
      <c r="J333" s="299"/>
      <c r="K333" s="34"/>
      <c r="L333" s="309"/>
      <c r="M333" s="309"/>
      <c r="N333" s="309"/>
      <c r="O333" s="309"/>
      <c r="P333" s="309"/>
      <c r="Q333" s="309"/>
      <c r="R333" s="309"/>
      <c r="S333" s="309"/>
      <c r="T333" s="309"/>
    </row>
    <row r="334" spans="1:20" s="300" customFormat="1" x14ac:dyDescent="0.3">
      <c r="A334" s="299"/>
      <c r="B334" s="299"/>
      <c r="C334" s="299"/>
      <c r="D334" s="299"/>
      <c r="E334" s="299"/>
      <c r="F334" s="299"/>
      <c r="G334" s="299"/>
      <c r="H334" s="299"/>
      <c r="I334" s="299"/>
      <c r="J334" s="299"/>
      <c r="K334" s="34"/>
      <c r="L334" s="309"/>
      <c r="M334" s="309"/>
      <c r="N334" s="309"/>
      <c r="O334" s="309"/>
      <c r="P334" s="309"/>
      <c r="Q334" s="309"/>
      <c r="R334" s="309"/>
      <c r="S334" s="309"/>
      <c r="T334" s="309"/>
    </row>
    <row r="335" spans="1:20" s="300" customFormat="1" x14ac:dyDescent="0.3">
      <c r="A335" s="299"/>
      <c r="B335" s="299"/>
      <c r="C335" s="299"/>
      <c r="D335" s="299"/>
      <c r="E335" s="299"/>
      <c r="F335" s="299"/>
      <c r="G335" s="299"/>
      <c r="H335" s="299"/>
      <c r="I335" s="299"/>
      <c r="J335" s="299"/>
      <c r="K335" s="34"/>
      <c r="L335" s="309"/>
      <c r="M335" s="309"/>
      <c r="N335" s="309"/>
      <c r="O335" s="309"/>
      <c r="P335" s="309"/>
      <c r="Q335" s="309"/>
      <c r="R335" s="309"/>
      <c r="S335" s="309"/>
      <c r="T335" s="309"/>
    </row>
    <row r="336" spans="1:20" s="300" customFormat="1" x14ac:dyDescent="0.3">
      <c r="A336" s="299"/>
      <c r="B336" s="299"/>
      <c r="C336" s="299"/>
      <c r="D336" s="299"/>
      <c r="E336" s="299"/>
      <c r="F336" s="299"/>
      <c r="G336" s="299"/>
      <c r="H336" s="299"/>
      <c r="I336" s="299"/>
      <c r="J336" s="299"/>
      <c r="K336" s="34"/>
      <c r="L336" s="309"/>
      <c r="M336" s="309"/>
      <c r="N336" s="309"/>
      <c r="O336" s="309"/>
      <c r="P336" s="309"/>
      <c r="Q336" s="309"/>
      <c r="R336" s="309"/>
      <c r="S336" s="309"/>
      <c r="T336" s="309"/>
    </row>
    <row r="337" spans="1:20" s="300" customFormat="1" x14ac:dyDescent="0.3">
      <c r="A337" s="299"/>
      <c r="B337" s="299"/>
      <c r="C337" s="299"/>
      <c r="D337" s="299"/>
      <c r="E337" s="299"/>
      <c r="F337" s="299"/>
      <c r="G337" s="299"/>
      <c r="H337" s="299"/>
      <c r="I337" s="299"/>
      <c r="J337" s="299"/>
      <c r="K337" s="34"/>
      <c r="L337" s="309"/>
      <c r="M337" s="309"/>
      <c r="N337" s="309"/>
      <c r="O337" s="309"/>
      <c r="P337" s="309"/>
      <c r="Q337" s="309"/>
      <c r="R337" s="309"/>
      <c r="S337" s="309"/>
      <c r="T337" s="309"/>
    </row>
    <row r="338" spans="1:20" s="300" customFormat="1" x14ac:dyDescent="0.3">
      <c r="A338" s="299"/>
      <c r="B338" s="299"/>
      <c r="C338" s="299"/>
      <c r="D338" s="299"/>
      <c r="E338" s="299"/>
      <c r="F338" s="299"/>
      <c r="G338" s="299"/>
      <c r="H338" s="299"/>
      <c r="I338" s="299"/>
      <c r="J338" s="299"/>
      <c r="K338" s="34"/>
      <c r="L338" s="309"/>
      <c r="M338" s="309"/>
      <c r="N338" s="309"/>
      <c r="O338" s="309"/>
      <c r="P338" s="309"/>
      <c r="Q338" s="309"/>
      <c r="R338" s="309"/>
      <c r="S338" s="309"/>
      <c r="T338" s="309"/>
    </row>
    <row r="339" spans="1:20" s="300" customFormat="1" x14ac:dyDescent="0.3">
      <c r="A339" s="299"/>
      <c r="B339" s="299"/>
      <c r="C339" s="299"/>
      <c r="D339" s="299"/>
      <c r="E339" s="299"/>
      <c r="F339" s="299"/>
      <c r="G339" s="299"/>
      <c r="H339" s="299"/>
      <c r="I339" s="299"/>
      <c r="J339" s="299"/>
      <c r="K339" s="34"/>
      <c r="L339" s="309"/>
      <c r="M339" s="309"/>
      <c r="N339" s="309"/>
      <c r="O339" s="309"/>
      <c r="P339" s="309"/>
      <c r="Q339" s="309"/>
      <c r="R339" s="309"/>
      <c r="S339" s="309"/>
      <c r="T339" s="309"/>
    </row>
    <row r="340" spans="1:20" s="300" customFormat="1" x14ac:dyDescent="0.3">
      <c r="A340" s="299"/>
      <c r="B340" s="299"/>
      <c r="C340" s="299"/>
      <c r="D340" s="299"/>
      <c r="E340" s="299"/>
      <c r="F340" s="299"/>
      <c r="G340" s="299"/>
      <c r="H340" s="299"/>
      <c r="I340" s="299"/>
      <c r="J340" s="299"/>
      <c r="K340" s="34"/>
      <c r="L340" s="309"/>
      <c r="M340" s="309"/>
      <c r="N340" s="309"/>
      <c r="O340" s="309"/>
      <c r="P340" s="309"/>
      <c r="Q340" s="309"/>
      <c r="R340" s="309"/>
      <c r="S340" s="309"/>
      <c r="T340" s="309"/>
    </row>
    <row r="341" spans="1:20" s="300" customFormat="1" x14ac:dyDescent="0.3">
      <c r="A341" s="299"/>
      <c r="B341" s="299"/>
      <c r="C341" s="299"/>
      <c r="D341" s="299"/>
      <c r="E341" s="299"/>
      <c r="F341" s="299"/>
      <c r="G341" s="299"/>
      <c r="H341" s="299"/>
      <c r="I341" s="299"/>
      <c r="J341" s="299"/>
      <c r="K341" s="34"/>
      <c r="L341" s="309"/>
      <c r="M341" s="309"/>
      <c r="N341" s="309"/>
      <c r="O341" s="309"/>
      <c r="P341" s="309"/>
      <c r="Q341" s="309"/>
      <c r="R341" s="309"/>
      <c r="S341" s="309"/>
      <c r="T341" s="309"/>
    </row>
    <row r="342" spans="1:20" s="300" customFormat="1" x14ac:dyDescent="0.3">
      <c r="A342" s="299"/>
      <c r="B342" s="299"/>
      <c r="C342" s="299"/>
      <c r="D342" s="299"/>
      <c r="E342" s="299"/>
      <c r="F342" s="299"/>
      <c r="G342" s="299"/>
      <c r="H342" s="299"/>
      <c r="I342" s="299"/>
      <c r="J342" s="299"/>
      <c r="K342" s="34"/>
      <c r="L342" s="309"/>
      <c r="M342" s="309"/>
      <c r="N342" s="309"/>
      <c r="O342" s="309"/>
      <c r="P342" s="309"/>
      <c r="Q342" s="309"/>
      <c r="R342" s="309"/>
      <c r="S342" s="309"/>
      <c r="T342" s="309"/>
    </row>
    <row r="343" spans="1:20" s="300" customFormat="1" x14ac:dyDescent="0.3">
      <c r="A343" s="299"/>
      <c r="B343" s="299"/>
      <c r="C343" s="299"/>
      <c r="D343" s="299"/>
      <c r="E343" s="299"/>
      <c r="F343" s="299"/>
      <c r="G343" s="299"/>
      <c r="H343" s="299"/>
      <c r="I343" s="299"/>
      <c r="J343" s="299"/>
      <c r="K343" s="34"/>
      <c r="L343" s="309"/>
      <c r="M343" s="309"/>
      <c r="N343" s="309"/>
      <c r="O343" s="309"/>
      <c r="P343" s="309"/>
      <c r="Q343" s="309"/>
      <c r="R343" s="309"/>
      <c r="S343" s="309"/>
      <c r="T343" s="309"/>
    </row>
    <row r="344" spans="1:20" s="300" customFormat="1" x14ac:dyDescent="0.3">
      <c r="A344" s="299"/>
      <c r="B344" s="299"/>
      <c r="C344" s="299"/>
      <c r="D344" s="299"/>
      <c r="E344" s="299"/>
      <c r="F344" s="299"/>
      <c r="G344" s="299"/>
      <c r="H344" s="299"/>
      <c r="I344" s="299"/>
      <c r="J344" s="299"/>
      <c r="K344" s="34"/>
      <c r="L344" s="309"/>
      <c r="M344" s="309"/>
      <c r="N344" s="309"/>
      <c r="O344" s="309"/>
      <c r="P344" s="309"/>
      <c r="Q344" s="309"/>
      <c r="R344" s="309"/>
      <c r="S344" s="309"/>
      <c r="T344" s="309"/>
    </row>
    <row r="345" spans="1:20" s="300" customFormat="1" x14ac:dyDescent="0.3">
      <c r="A345" s="299"/>
      <c r="B345" s="299"/>
      <c r="C345" s="299"/>
      <c r="D345" s="299"/>
      <c r="E345" s="299"/>
      <c r="F345" s="299"/>
      <c r="G345" s="299"/>
      <c r="H345" s="299"/>
      <c r="I345" s="299"/>
      <c r="J345" s="299"/>
      <c r="K345" s="34"/>
      <c r="L345" s="309"/>
      <c r="M345" s="309"/>
      <c r="N345" s="309"/>
      <c r="O345" s="309"/>
      <c r="P345" s="309"/>
      <c r="Q345" s="309"/>
      <c r="R345" s="309"/>
      <c r="S345" s="309"/>
      <c r="T345" s="309"/>
    </row>
    <row r="346" spans="1:20" s="300" customFormat="1" x14ac:dyDescent="0.3">
      <c r="A346" s="299"/>
      <c r="B346" s="299"/>
      <c r="C346" s="299"/>
      <c r="D346" s="299"/>
      <c r="E346" s="299"/>
      <c r="F346" s="299"/>
      <c r="G346" s="299"/>
      <c r="H346" s="299"/>
      <c r="I346" s="299"/>
      <c r="J346" s="299"/>
      <c r="K346" s="34"/>
      <c r="L346" s="309"/>
      <c r="M346" s="309"/>
      <c r="N346" s="309"/>
      <c r="O346" s="309"/>
      <c r="P346" s="309"/>
      <c r="Q346" s="309"/>
      <c r="R346" s="309"/>
      <c r="S346" s="309"/>
      <c r="T346" s="309"/>
    </row>
    <row r="347" spans="1:20" s="300" customFormat="1" x14ac:dyDescent="0.3">
      <c r="A347" s="299"/>
      <c r="B347" s="299"/>
      <c r="C347" s="299"/>
      <c r="D347" s="299"/>
      <c r="E347" s="299"/>
      <c r="F347" s="299"/>
      <c r="G347" s="299"/>
      <c r="H347" s="299"/>
      <c r="I347" s="299"/>
      <c r="J347" s="299"/>
      <c r="K347" s="34"/>
      <c r="L347" s="309"/>
      <c r="M347" s="309"/>
      <c r="N347" s="309"/>
      <c r="O347" s="309"/>
      <c r="P347" s="309"/>
      <c r="Q347" s="309"/>
      <c r="R347" s="309"/>
      <c r="S347" s="309"/>
      <c r="T347" s="309"/>
    </row>
    <row r="348" spans="1:20" s="300" customFormat="1" x14ac:dyDescent="0.3">
      <c r="A348" s="299"/>
      <c r="B348" s="299"/>
      <c r="C348" s="299"/>
      <c r="D348" s="299"/>
      <c r="E348" s="299"/>
      <c r="F348" s="299"/>
      <c r="G348" s="299"/>
      <c r="H348" s="299"/>
      <c r="I348" s="299"/>
      <c r="J348" s="299"/>
      <c r="K348" s="34"/>
      <c r="L348" s="309"/>
      <c r="M348" s="309"/>
      <c r="N348" s="309"/>
      <c r="O348" s="309"/>
      <c r="P348" s="309"/>
      <c r="Q348" s="309"/>
      <c r="R348" s="309"/>
      <c r="S348" s="309"/>
      <c r="T348" s="309"/>
    </row>
    <row r="349" spans="1:20" s="300" customFormat="1" x14ac:dyDescent="0.3">
      <c r="A349" s="299"/>
      <c r="B349" s="299"/>
      <c r="C349" s="299"/>
      <c r="D349" s="299"/>
      <c r="E349" s="299"/>
      <c r="F349" s="299"/>
      <c r="G349" s="299"/>
      <c r="H349" s="299"/>
      <c r="I349" s="299"/>
      <c r="J349" s="299"/>
      <c r="K349" s="34"/>
      <c r="L349" s="309"/>
      <c r="M349" s="309"/>
      <c r="N349" s="309"/>
      <c r="O349" s="309"/>
      <c r="P349" s="309"/>
      <c r="Q349" s="309"/>
      <c r="R349" s="309"/>
      <c r="S349" s="309"/>
      <c r="T349" s="309"/>
    </row>
    <row r="350" spans="1:20" s="300" customFormat="1" x14ac:dyDescent="0.3">
      <c r="A350" s="299"/>
      <c r="B350" s="299"/>
      <c r="C350" s="299"/>
      <c r="D350" s="299"/>
      <c r="E350" s="299"/>
      <c r="F350" s="299"/>
      <c r="G350" s="299"/>
      <c r="H350" s="299"/>
      <c r="I350" s="299"/>
      <c r="J350" s="299"/>
      <c r="K350" s="34"/>
      <c r="L350" s="309"/>
      <c r="M350" s="309"/>
      <c r="N350" s="309"/>
      <c r="O350" s="309"/>
      <c r="P350" s="309"/>
      <c r="Q350" s="309"/>
      <c r="R350" s="309"/>
      <c r="S350" s="309"/>
      <c r="T350" s="309"/>
    </row>
    <row r="351" spans="1:20" s="300" customFormat="1" x14ac:dyDescent="0.3">
      <c r="A351" s="299"/>
      <c r="B351" s="299"/>
      <c r="C351" s="299"/>
      <c r="D351" s="299"/>
      <c r="E351" s="299"/>
      <c r="F351" s="299"/>
      <c r="G351" s="299"/>
      <c r="H351" s="299"/>
      <c r="I351" s="299"/>
      <c r="J351" s="299"/>
      <c r="K351" s="34"/>
      <c r="L351" s="309"/>
      <c r="M351" s="309"/>
      <c r="N351" s="309"/>
      <c r="O351" s="309"/>
      <c r="P351" s="309"/>
      <c r="Q351" s="309"/>
      <c r="R351" s="309"/>
      <c r="S351" s="309"/>
      <c r="T351" s="309"/>
    </row>
    <row r="352" spans="1:20" s="300" customFormat="1" x14ac:dyDescent="0.3">
      <c r="A352" s="299"/>
      <c r="B352" s="299"/>
      <c r="C352" s="299"/>
      <c r="D352" s="299"/>
      <c r="E352" s="299"/>
      <c r="F352" s="299"/>
      <c r="G352" s="299"/>
      <c r="H352" s="299"/>
      <c r="I352" s="299"/>
      <c r="J352" s="299"/>
      <c r="K352" s="34"/>
      <c r="L352" s="309"/>
      <c r="M352" s="309"/>
      <c r="N352" s="309"/>
      <c r="O352" s="309"/>
      <c r="P352" s="309"/>
      <c r="Q352" s="309"/>
      <c r="R352" s="309"/>
      <c r="S352" s="309"/>
      <c r="T352" s="309"/>
    </row>
    <row r="353" spans="1:20" s="300" customFormat="1" x14ac:dyDescent="0.3">
      <c r="A353" s="299"/>
      <c r="B353" s="299"/>
      <c r="C353" s="299"/>
      <c r="D353" s="299"/>
      <c r="E353" s="299"/>
      <c r="F353" s="299"/>
      <c r="G353" s="299"/>
      <c r="H353" s="299"/>
      <c r="I353" s="299"/>
      <c r="J353" s="299"/>
      <c r="K353" s="34"/>
      <c r="L353" s="309"/>
      <c r="M353" s="309"/>
      <c r="N353" s="309"/>
      <c r="O353" s="309"/>
      <c r="P353" s="309"/>
      <c r="Q353" s="309"/>
      <c r="R353" s="309"/>
      <c r="S353" s="309"/>
      <c r="T353" s="309"/>
    </row>
    <row r="354" spans="1:20" s="300" customFormat="1" x14ac:dyDescent="0.3">
      <c r="A354" s="299"/>
      <c r="B354" s="299"/>
      <c r="C354" s="299"/>
      <c r="D354" s="299"/>
      <c r="E354" s="299"/>
      <c r="F354" s="299"/>
      <c r="G354" s="299"/>
      <c r="H354" s="299"/>
      <c r="I354" s="299"/>
      <c r="J354" s="299"/>
      <c r="K354" s="34"/>
      <c r="L354" s="309"/>
      <c r="M354" s="309"/>
      <c r="N354" s="309"/>
      <c r="O354" s="309"/>
      <c r="P354" s="309"/>
      <c r="Q354" s="309"/>
      <c r="R354" s="309"/>
      <c r="S354" s="309"/>
      <c r="T354" s="309"/>
    </row>
    <row r="355" spans="1:20" s="300" customFormat="1" x14ac:dyDescent="0.3">
      <c r="A355" s="299"/>
      <c r="B355" s="299"/>
      <c r="C355" s="299"/>
      <c r="D355" s="299"/>
      <c r="E355" s="299"/>
      <c r="F355" s="299"/>
      <c r="G355" s="299"/>
      <c r="H355" s="299"/>
      <c r="I355" s="299"/>
      <c r="J355" s="299"/>
      <c r="K355" s="34"/>
      <c r="L355" s="309"/>
      <c r="M355" s="309"/>
      <c r="N355" s="309"/>
      <c r="O355" s="309"/>
      <c r="P355" s="309"/>
      <c r="Q355" s="309"/>
      <c r="R355" s="309"/>
      <c r="S355" s="309"/>
      <c r="T355" s="309"/>
    </row>
    <row r="356" spans="1:20" s="300" customFormat="1" x14ac:dyDescent="0.3">
      <c r="A356" s="299"/>
      <c r="B356" s="299"/>
      <c r="C356" s="299"/>
      <c r="D356" s="299"/>
      <c r="E356" s="299"/>
      <c r="F356" s="299"/>
      <c r="G356" s="299"/>
      <c r="H356" s="299"/>
      <c r="I356" s="299"/>
      <c r="J356" s="299"/>
      <c r="K356" s="34"/>
      <c r="L356" s="309"/>
      <c r="M356" s="309"/>
      <c r="N356" s="309"/>
      <c r="O356" s="309"/>
      <c r="P356" s="309"/>
      <c r="Q356" s="309"/>
      <c r="R356" s="309"/>
      <c r="S356" s="309"/>
      <c r="T356" s="309"/>
    </row>
    <row r="357" spans="1:20" s="300" customFormat="1" x14ac:dyDescent="0.3">
      <c r="A357" s="299"/>
      <c r="B357" s="299"/>
      <c r="C357" s="299"/>
      <c r="D357" s="299"/>
      <c r="E357" s="299"/>
      <c r="F357" s="299"/>
      <c r="G357" s="299"/>
      <c r="H357" s="299"/>
      <c r="I357" s="299"/>
      <c r="J357" s="299"/>
      <c r="K357" s="34"/>
      <c r="L357" s="309"/>
      <c r="M357" s="309"/>
      <c r="N357" s="309"/>
      <c r="O357" s="309"/>
      <c r="P357" s="309"/>
      <c r="Q357" s="309"/>
      <c r="R357" s="309"/>
      <c r="S357" s="309"/>
      <c r="T357" s="309"/>
    </row>
    <row r="358" spans="1:20" s="300" customFormat="1" x14ac:dyDescent="0.3">
      <c r="A358" s="299"/>
      <c r="B358" s="299"/>
      <c r="C358" s="299"/>
      <c r="D358" s="299"/>
      <c r="E358" s="299"/>
      <c r="F358" s="299"/>
      <c r="G358" s="299"/>
      <c r="H358" s="299"/>
      <c r="I358" s="299"/>
      <c r="J358" s="299"/>
      <c r="K358" s="34"/>
      <c r="L358" s="309"/>
      <c r="M358" s="309"/>
      <c r="N358" s="309"/>
      <c r="O358" s="309"/>
      <c r="P358" s="309"/>
      <c r="Q358" s="309"/>
      <c r="R358" s="309"/>
      <c r="S358" s="309"/>
      <c r="T358" s="309"/>
    </row>
    <row r="359" spans="1:20" s="300" customFormat="1" x14ac:dyDescent="0.3">
      <c r="A359" s="299"/>
      <c r="B359" s="299"/>
      <c r="C359" s="299"/>
      <c r="D359" s="299"/>
      <c r="E359" s="299"/>
      <c r="F359" s="299"/>
      <c r="G359" s="299"/>
      <c r="H359" s="299"/>
      <c r="I359" s="299"/>
      <c r="J359" s="299"/>
      <c r="K359" s="34"/>
      <c r="L359" s="309"/>
      <c r="M359" s="309"/>
      <c r="N359" s="309"/>
      <c r="O359" s="309"/>
      <c r="P359" s="309"/>
      <c r="Q359" s="309"/>
      <c r="R359" s="309"/>
      <c r="S359" s="309"/>
      <c r="T359" s="309"/>
    </row>
    <row r="360" spans="1:20" s="300" customFormat="1" x14ac:dyDescent="0.3">
      <c r="A360" s="299"/>
      <c r="B360" s="299"/>
      <c r="C360" s="299"/>
      <c r="D360" s="299"/>
      <c r="E360" s="299"/>
      <c r="F360" s="299"/>
      <c r="G360" s="299"/>
      <c r="H360" s="299"/>
      <c r="I360" s="299"/>
      <c r="J360" s="299"/>
      <c r="K360" s="34"/>
      <c r="L360" s="309"/>
      <c r="M360" s="309"/>
      <c r="N360" s="309"/>
      <c r="O360" s="309"/>
      <c r="P360" s="309"/>
      <c r="Q360" s="309"/>
      <c r="R360" s="309"/>
      <c r="S360" s="309"/>
      <c r="T360" s="309"/>
    </row>
    <row r="361" spans="1:20" s="300" customFormat="1" x14ac:dyDescent="0.3">
      <c r="A361" s="299"/>
      <c r="B361" s="299"/>
      <c r="C361" s="299"/>
      <c r="D361" s="299"/>
      <c r="E361" s="299"/>
      <c r="F361" s="299"/>
      <c r="G361" s="299"/>
      <c r="H361" s="299"/>
      <c r="I361" s="299"/>
      <c r="J361" s="299"/>
      <c r="K361" s="34"/>
      <c r="L361" s="309"/>
      <c r="M361" s="309"/>
      <c r="N361" s="309"/>
      <c r="O361" s="309"/>
      <c r="P361" s="309"/>
      <c r="Q361" s="309"/>
      <c r="R361" s="309"/>
      <c r="S361" s="309"/>
      <c r="T361" s="309"/>
    </row>
    <row r="362" spans="1:20" s="300" customFormat="1" x14ac:dyDescent="0.3">
      <c r="A362" s="299"/>
      <c r="B362" s="299"/>
      <c r="C362" s="299"/>
      <c r="D362" s="299"/>
      <c r="E362" s="299"/>
      <c r="F362" s="299"/>
      <c r="G362" s="299"/>
      <c r="H362" s="299"/>
      <c r="I362" s="299"/>
      <c r="J362" s="299"/>
      <c r="K362" s="34"/>
      <c r="L362" s="309"/>
      <c r="M362" s="309"/>
      <c r="N362" s="309"/>
      <c r="O362" s="309"/>
      <c r="P362" s="309"/>
      <c r="Q362" s="309"/>
      <c r="R362" s="309"/>
      <c r="S362" s="309"/>
      <c r="T362" s="309"/>
    </row>
    <row r="363" spans="1:20" s="300" customFormat="1" x14ac:dyDescent="0.3">
      <c r="A363" s="299"/>
      <c r="B363" s="299"/>
      <c r="C363" s="299"/>
      <c r="D363" s="299"/>
      <c r="E363" s="299"/>
      <c r="F363" s="299"/>
      <c r="G363" s="299"/>
      <c r="H363" s="299"/>
      <c r="I363" s="299"/>
      <c r="J363" s="299"/>
      <c r="K363" s="34"/>
      <c r="L363" s="309"/>
      <c r="M363" s="309"/>
      <c r="N363" s="309"/>
      <c r="O363" s="309"/>
      <c r="P363" s="309"/>
      <c r="Q363" s="309"/>
      <c r="R363" s="309"/>
      <c r="S363" s="309"/>
      <c r="T363" s="309"/>
    </row>
    <row r="364" spans="1:20" s="300" customFormat="1" x14ac:dyDescent="0.3">
      <c r="A364" s="299"/>
      <c r="B364" s="299"/>
      <c r="C364" s="299"/>
      <c r="D364" s="299"/>
      <c r="E364" s="299"/>
      <c r="F364" s="299"/>
      <c r="G364" s="299"/>
      <c r="H364" s="299"/>
      <c r="I364" s="299"/>
      <c r="J364" s="299"/>
      <c r="K364" s="34"/>
      <c r="L364" s="309"/>
      <c r="M364" s="309"/>
      <c r="N364" s="309"/>
      <c r="O364" s="309"/>
      <c r="P364" s="309"/>
      <c r="Q364" s="309"/>
      <c r="R364" s="309"/>
      <c r="S364" s="309"/>
      <c r="T364" s="309"/>
    </row>
    <row r="365" spans="1:20" s="300" customFormat="1" x14ac:dyDescent="0.3">
      <c r="A365" s="299"/>
      <c r="B365" s="299"/>
      <c r="C365" s="299"/>
      <c r="D365" s="299"/>
      <c r="E365" s="299"/>
      <c r="F365" s="299"/>
      <c r="G365" s="299"/>
      <c r="H365" s="299"/>
      <c r="I365" s="299"/>
      <c r="J365" s="299"/>
      <c r="K365" s="34"/>
      <c r="L365" s="309"/>
      <c r="M365" s="309"/>
      <c r="N365" s="309"/>
      <c r="O365" s="309"/>
      <c r="P365" s="309"/>
      <c r="Q365" s="309"/>
      <c r="R365" s="309"/>
      <c r="S365" s="309"/>
      <c r="T365" s="309"/>
    </row>
    <row r="366" spans="1:20" s="300" customFormat="1" x14ac:dyDescent="0.3">
      <c r="A366" s="299"/>
      <c r="B366" s="299"/>
      <c r="C366" s="299"/>
      <c r="D366" s="299"/>
      <c r="E366" s="299"/>
      <c r="F366" s="299"/>
      <c r="G366" s="299"/>
      <c r="H366" s="299"/>
      <c r="I366" s="299"/>
      <c r="J366" s="299"/>
      <c r="K366" s="34"/>
      <c r="L366" s="309"/>
      <c r="M366" s="309"/>
      <c r="N366" s="309"/>
      <c r="O366" s="309"/>
      <c r="P366" s="309"/>
      <c r="Q366" s="309"/>
      <c r="R366" s="309"/>
      <c r="S366" s="309"/>
      <c r="T366" s="309"/>
    </row>
    <row r="367" spans="1:20" s="300" customFormat="1" x14ac:dyDescent="0.3">
      <c r="A367" s="299"/>
      <c r="B367" s="299"/>
      <c r="C367" s="299"/>
      <c r="D367" s="299"/>
      <c r="E367" s="299"/>
      <c r="F367" s="299"/>
      <c r="G367" s="299"/>
      <c r="H367" s="299"/>
      <c r="I367" s="299"/>
      <c r="J367" s="299"/>
      <c r="K367" s="34"/>
      <c r="L367" s="309"/>
      <c r="M367" s="309"/>
      <c r="N367" s="309"/>
      <c r="O367" s="309"/>
      <c r="P367" s="309"/>
      <c r="Q367" s="309"/>
      <c r="R367" s="309"/>
      <c r="S367" s="309"/>
      <c r="T367" s="309"/>
    </row>
    <row r="368" spans="1:20" s="300" customFormat="1" x14ac:dyDescent="0.3">
      <c r="A368" s="299"/>
      <c r="B368" s="299"/>
      <c r="C368" s="299"/>
      <c r="D368" s="299"/>
      <c r="E368" s="299"/>
      <c r="F368" s="299"/>
      <c r="G368" s="299"/>
      <c r="H368" s="299"/>
      <c r="I368" s="299"/>
      <c r="J368" s="299"/>
      <c r="K368" s="34"/>
      <c r="L368" s="309"/>
      <c r="M368" s="309"/>
      <c r="N368" s="309"/>
      <c r="O368" s="309"/>
      <c r="P368" s="309"/>
      <c r="Q368" s="309"/>
      <c r="R368" s="309"/>
      <c r="S368" s="309"/>
      <c r="T368" s="309"/>
    </row>
    <row r="369" spans="1:20" s="300" customFormat="1" x14ac:dyDescent="0.3">
      <c r="A369" s="299"/>
      <c r="B369" s="299"/>
      <c r="C369" s="299"/>
      <c r="D369" s="299"/>
      <c r="E369" s="299"/>
      <c r="F369" s="299"/>
      <c r="G369" s="299"/>
      <c r="H369" s="299"/>
      <c r="I369" s="299"/>
      <c r="J369" s="299"/>
      <c r="K369" s="34"/>
      <c r="L369" s="309"/>
      <c r="M369" s="309"/>
      <c r="N369" s="309"/>
      <c r="O369" s="309"/>
      <c r="P369" s="309"/>
      <c r="Q369" s="309"/>
      <c r="R369" s="309"/>
      <c r="S369" s="309"/>
      <c r="T369" s="309"/>
    </row>
    <row r="370" spans="1:20" s="300" customFormat="1" x14ac:dyDescent="0.3">
      <c r="A370" s="299"/>
      <c r="B370" s="299"/>
      <c r="C370" s="299"/>
      <c r="D370" s="299"/>
      <c r="E370" s="299"/>
      <c r="F370" s="299"/>
      <c r="G370" s="299"/>
      <c r="H370" s="299"/>
      <c r="I370" s="299"/>
      <c r="J370" s="299"/>
      <c r="K370" s="34"/>
      <c r="L370" s="309"/>
      <c r="M370" s="309"/>
      <c r="N370" s="309"/>
      <c r="O370" s="309"/>
      <c r="P370" s="309"/>
      <c r="Q370" s="309"/>
      <c r="R370" s="309"/>
      <c r="S370" s="309"/>
      <c r="T370" s="309"/>
    </row>
    <row r="371" spans="1:20" s="300" customFormat="1" x14ac:dyDescent="0.3">
      <c r="A371" s="299"/>
      <c r="B371" s="299"/>
      <c r="C371" s="299"/>
      <c r="D371" s="299"/>
      <c r="E371" s="299"/>
      <c r="F371" s="299"/>
      <c r="G371" s="299"/>
      <c r="H371" s="299"/>
      <c r="I371" s="299"/>
      <c r="J371" s="299"/>
      <c r="K371" s="34"/>
      <c r="L371" s="309"/>
      <c r="M371" s="309"/>
      <c r="N371" s="309"/>
      <c r="O371" s="309"/>
      <c r="P371" s="309"/>
      <c r="Q371" s="309"/>
      <c r="R371" s="309"/>
      <c r="S371" s="309"/>
      <c r="T371" s="309"/>
    </row>
    <row r="372" spans="1:20" s="300" customFormat="1" x14ac:dyDescent="0.3">
      <c r="A372" s="299"/>
      <c r="B372" s="299"/>
      <c r="C372" s="299"/>
      <c r="D372" s="299"/>
      <c r="E372" s="299"/>
      <c r="F372" s="299"/>
      <c r="G372" s="299"/>
      <c r="H372" s="299"/>
      <c r="I372" s="299"/>
      <c r="J372" s="299"/>
      <c r="K372" s="34"/>
      <c r="L372" s="309"/>
      <c r="M372" s="309"/>
      <c r="N372" s="309"/>
      <c r="O372" s="309"/>
      <c r="P372" s="309"/>
      <c r="Q372" s="309"/>
      <c r="R372" s="309"/>
      <c r="S372" s="309"/>
      <c r="T372" s="309"/>
    </row>
    <row r="373" spans="1:20" s="300" customFormat="1" x14ac:dyDescent="0.3">
      <c r="A373" s="299"/>
      <c r="B373" s="299"/>
      <c r="C373" s="299"/>
      <c r="D373" s="299"/>
      <c r="E373" s="299"/>
      <c r="F373" s="299"/>
      <c r="G373" s="299"/>
      <c r="H373" s="299"/>
      <c r="I373" s="299"/>
      <c r="J373" s="299"/>
      <c r="K373" s="34"/>
      <c r="L373" s="309"/>
      <c r="M373" s="309"/>
      <c r="N373" s="309"/>
      <c r="O373" s="309"/>
      <c r="P373" s="309"/>
      <c r="Q373" s="309"/>
      <c r="R373" s="309"/>
      <c r="S373" s="309"/>
      <c r="T373" s="309"/>
    </row>
    <row r="374" spans="1:20" s="300" customFormat="1" x14ac:dyDescent="0.3">
      <c r="A374" s="299"/>
      <c r="B374" s="299"/>
      <c r="C374" s="299"/>
      <c r="D374" s="299"/>
      <c r="E374" s="299"/>
      <c r="F374" s="299"/>
      <c r="G374" s="299"/>
      <c r="H374" s="299"/>
      <c r="I374" s="299"/>
      <c r="J374" s="299"/>
      <c r="K374" s="34"/>
      <c r="L374" s="309"/>
      <c r="M374" s="309"/>
      <c r="N374" s="309"/>
      <c r="O374" s="309"/>
      <c r="P374" s="309"/>
      <c r="Q374" s="309"/>
      <c r="R374" s="309"/>
      <c r="S374" s="309"/>
      <c r="T374" s="309"/>
    </row>
    <row r="375" spans="1:20" s="300" customFormat="1" x14ac:dyDescent="0.3">
      <c r="A375" s="299"/>
      <c r="B375" s="299"/>
      <c r="C375" s="299"/>
      <c r="D375" s="299"/>
      <c r="E375" s="299"/>
      <c r="F375" s="299"/>
      <c r="G375" s="299"/>
      <c r="H375" s="299"/>
      <c r="I375" s="299"/>
      <c r="J375" s="299"/>
      <c r="K375" s="34"/>
      <c r="L375" s="309"/>
      <c r="M375" s="309"/>
      <c r="N375" s="309"/>
      <c r="O375" s="309"/>
      <c r="P375" s="309"/>
      <c r="Q375" s="309"/>
      <c r="R375" s="309"/>
      <c r="S375" s="309"/>
      <c r="T375" s="309"/>
    </row>
    <row r="376" spans="1:20" s="300" customFormat="1" x14ac:dyDescent="0.3">
      <c r="A376" s="299"/>
      <c r="B376" s="299"/>
      <c r="C376" s="299"/>
      <c r="D376" s="299"/>
      <c r="E376" s="299"/>
      <c r="F376" s="299"/>
      <c r="G376" s="299"/>
      <c r="H376" s="299"/>
      <c r="I376" s="299"/>
      <c r="J376" s="299"/>
      <c r="K376" s="34"/>
      <c r="L376" s="309"/>
      <c r="M376" s="309"/>
      <c r="N376" s="309"/>
      <c r="O376" s="309"/>
      <c r="P376" s="309"/>
      <c r="Q376" s="309"/>
      <c r="R376" s="309"/>
      <c r="S376" s="309"/>
      <c r="T376" s="309"/>
    </row>
    <row r="377" spans="1:20" s="300" customFormat="1" x14ac:dyDescent="0.3">
      <c r="A377" s="299"/>
      <c r="B377" s="299"/>
      <c r="C377" s="299"/>
      <c r="D377" s="299"/>
      <c r="E377" s="299"/>
      <c r="F377" s="299"/>
      <c r="G377" s="299"/>
      <c r="H377" s="299"/>
      <c r="I377" s="299"/>
      <c r="J377" s="299"/>
      <c r="K377" s="34"/>
      <c r="L377" s="309"/>
      <c r="M377" s="309"/>
      <c r="N377" s="309"/>
      <c r="O377" s="309"/>
      <c r="P377" s="309"/>
      <c r="Q377" s="309"/>
      <c r="R377" s="309"/>
      <c r="S377" s="309"/>
      <c r="T377" s="309"/>
    </row>
    <row r="378" spans="1:20" s="300" customFormat="1" x14ac:dyDescent="0.3">
      <c r="A378" s="299"/>
      <c r="B378" s="299"/>
      <c r="C378" s="299"/>
      <c r="D378" s="299"/>
      <c r="E378" s="299"/>
      <c r="F378" s="299"/>
      <c r="G378" s="299"/>
      <c r="H378" s="299"/>
      <c r="I378" s="299"/>
      <c r="J378" s="299"/>
      <c r="K378" s="34"/>
      <c r="L378" s="309"/>
      <c r="M378" s="309"/>
      <c r="N378" s="309"/>
      <c r="O378" s="309"/>
      <c r="P378" s="309"/>
      <c r="Q378" s="309"/>
      <c r="R378" s="309"/>
      <c r="S378" s="309"/>
      <c r="T378" s="309"/>
    </row>
    <row r="379" spans="1:20" s="300" customFormat="1" x14ac:dyDescent="0.3">
      <c r="A379" s="299"/>
      <c r="B379" s="299"/>
      <c r="C379" s="299"/>
      <c r="D379" s="299"/>
      <c r="E379" s="299"/>
      <c r="F379" s="299"/>
      <c r="G379" s="299"/>
      <c r="H379" s="299"/>
      <c r="I379" s="299"/>
      <c r="J379" s="299"/>
      <c r="K379" s="34"/>
      <c r="L379" s="309"/>
      <c r="M379" s="309"/>
      <c r="N379" s="309"/>
      <c r="O379" s="309"/>
      <c r="P379" s="309"/>
      <c r="Q379" s="309"/>
      <c r="R379" s="309"/>
      <c r="S379" s="309"/>
      <c r="T379" s="309"/>
    </row>
    <row r="380" spans="1:20" s="300" customFormat="1" x14ac:dyDescent="0.3">
      <c r="A380" s="299"/>
      <c r="B380" s="299"/>
      <c r="C380" s="299"/>
      <c r="D380" s="299"/>
      <c r="E380" s="299"/>
      <c r="F380" s="299"/>
      <c r="G380" s="299"/>
      <c r="H380" s="299"/>
      <c r="I380" s="299"/>
      <c r="J380" s="299"/>
      <c r="K380" s="34"/>
      <c r="L380" s="309"/>
      <c r="M380" s="309"/>
      <c r="N380" s="309"/>
      <c r="O380" s="309"/>
      <c r="P380" s="309"/>
      <c r="Q380" s="309"/>
      <c r="R380" s="309"/>
      <c r="S380" s="309"/>
      <c r="T380" s="309"/>
    </row>
    <row r="381" spans="1:20" s="300" customFormat="1" x14ac:dyDescent="0.3">
      <c r="A381" s="299"/>
      <c r="B381" s="299"/>
      <c r="C381" s="299"/>
      <c r="D381" s="299"/>
      <c r="E381" s="299"/>
      <c r="F381" s="299"/>
      <c r="G381" s="299"/>
      <c r="H381" s="299"/>
      <c r="I381" s="299"/>
      <c r="J381" s="299"/>
      <c r="K381" s="34"/>
      <c r="L381" s="309"/>
      <c r="M381" s="309"/>
      <c r="N381" s="309"/>
      <c r="O381" s="309"/>
      <c r="P381" s="309"/>
      <c r="Q381" s="309"/>
      <c r="R381" s="309"/>
      <c r="S381" s="309"/>
      <c r="T381" s="309"/>
    </row>
    <row r="382" spans="1:20" s="300" customFormat="1" x14ac:dyDescent="0.3">
      <c r="A382" s="299"/>
      <c r="B382" s="299"/>
      <c r="C382" s="299"/>
      <c r="D382" s="299"/>
      <c r="E382" s="299"/>
      <c r="F382" s="299"/>
      <c r="G382" s="299"/>
      <c r="H382" s="299"/>
      <c r="I382" s="299"/>
      <c r="J382" s="299"/>
      <c r="K382" s="34"/>
      <c r="L382" s="309"/>
      <c r="M382" s="309"/>
      <c r="N382" s="309"/>
      <c r="O382" s="309"/>
      <c r="P382" s="309"/>
      <c r="Q382" s="309"/>
      <c r="R382" s="309"/>
      <c r="S382" s="309"/>
      <c r="T382" s="309"/>
    </row>
    <row r="383" spans="1:20" s="300" customFormat="1" x14ac:dyDescent="0.3">
      <c r="A383" s="299"/>
      <c r="B383" s="299"/>
      <c r="C383" s="299"/>
      <c r="D383" s="299"/>
      <c r="E383" s="299"/>
      <c r="F383" s="299"/>
      <c r="G383" s="299"/>
      <c r="H383" s="299"/>
      <c r="I383" s="299"/>
      <c r="J383" s="299"/>
      <c r="K383" s="34"/>
      <c r="L383" s="309"/>
      <c r="M383" s="309"/>
      <c r="N383" s="309"/>
      <c r="O383" s="309"/>
      <c r="P383" s="309"/>
      <c r="Q383" s="309"/>
      <c r="R383" s="309"/>
      <c r="S383" s="309"/>
      <c r="T383" s="309"/>
    </row>
    <row r="384" spans="1:20" s="300" customFormat="1" x14ac:dyDescent="0.3">
      <c r="A384" s="299"/>
      <c r="B384" s="299"/>
      <c r="C384" s="299"/>
      <c r="D384" s="299"/>
      <c r="E384" s="299"/>
      <c r="F384" s="299"/>
      <c r="G384" s="299"/>
      <c r="H384" s="299"/>
      <c r="I384" s="299"/>
      <c r="J384" s="299"/>
      <c r="K384" s="34"/>
      <c r="L384" s="309"/>
      <c r="M384" s="309"/>
      <c r="N384" s="309"/>
      <c r="O384" s="309"/>
      <c r="P384" s="309"/>
      <c r="Q384" s="309"/>
      <c r="R384" s="309"/>
      <c r="S384" s="309"/>
      <c r="T384" s="309"/>
    </row>
    <row r="385" spans="1:20" s="300" customFormat="1" x14ac:dyDescent="0.3">
      <c r="A385" s="299"/>
      <c r="B385" s="299"/>
      <c r="C385" s="299"/>
      <c r="D385" s="299"/>
      <c r="E385" s="299"/>
      <c r="F385" s="299"/>
      <c r="G385" s="299"/>
      <c r="H385" s="299"/>
      <c r="I385" s="299"/>
      <c r="J385" s="299"/>
      <c r="K385" s="34"/>
      <c r="L385" s="309"/>
      <c r="M385" s="309"/>
      <c r="N385" s="309"/>
      <c r="O385" s="309"/>
      <c r="P385" s="309"/>
      <c r="Q385" s="309"/>
      <c r="R385" s="309"/>
      <c r="S385" s="309"/>
      <c r="T385" s="309"/>
    </row>
    <row r="386" spans="1:20" s="300" customFormat="1" x14ac:dyDescent="0.3">
      <c r="A386" s="299"/>
      <c r="B386" s="299"/>
      <c r="C386" s="299"/>
      <c r="D386" s="299"/>
      <c r="E386" s="299"/>
      <c r="F386" s="299"/>
      <c r="G386" s="299"/>
      <c r="H386" s="299"/>
      <c r="I386" s="299"/>
      <c r="J386" s="299"/>
      <c r="K386" s="34"/>
      <c r="L386" s="309"/>
      <c r="M386" s="309"/>
      <c r="N386" s="309"/>
      <c r="O386" s="309"/>
      <c r="P386" s="309"/>
      <c r="Q386" s="309"/>
      <c r="R386" s="309"/>
      <c r="S386" s="309"/>
      <c r="T386" s="309"/>
    </row>
    <row r="387" spans="1:20" s="300" customFormat="1" x14ac:dyDescent="0.3">
      <c r="A387" s="299"/>
      <c r="B387" s="299"/>
      <c r="C387" s="299"/>
      <c r="D387" s="299"/>
      <c r="E387" s="299"/>
      <c r="F387" s="299"/>
      <c r="G387" s="299"/>
      <c r="H387" s="299"/>
      <c r="I387" s="299"/>
      <c r="J387" s="299"/>
      <c r="K387" s="34"/>
      <c r="L387" s="309"/>
      <c r="M387" s="309"/>
      <c r="N387" s="309"/>
      <c r="O387" s="309"/>
      <c r="P387" s="309"/>
      <c r="Q387" s="309"/>
      <c r="R387" s="309"/>
      <c r="S387" s="309"/>
      <c r="T387" s="309"/>
    </row>
    <row r="388" spans="1:20" s="300" customFormat="1" x14ac:dyDescent="0.3">
      <c r="A388" s="299"/>
      <c r="B388" s="299"/>
      <c r="C388" s="299"/>
      <c r="D388" s="299"/>
      <c r="E388" s="299"/>
      <c r="F388" s="299"/>
      <c r="G388" s="299"/>
      <c r="H388" s="299"/>
      <c r="I388" s="299"/>
      <c r="J388" s="299"/>
      <c r="K388" s="34"/>
      <c r="L388" s="309"/>
      <c r="M388" s="309"/>
      <c r="N388" s="309"/>
      <c r="O388" s="309"/>
      <c r="P388" s="309"/>
      <c r="Q388" s="309"/>
      <c r="R388" s="309"/>
      <c r="S388" s="309"/>
      <c r="T388" s="309"/>
    </row>
    <row r="389" spans="1:20" s="300" customFormat="1" x14ac:dyDescent="0.3">
      <c r="A389" s="299"/>
      <c r="B389" s="299"/>
      <c r="C389" s="299"/>
      <c r="D389" s="299"/>
      <c r="E389" s="299"/>
      <c r="F389" s="299"/>
      <c r="G389" s="299"/>
      <c r="H389" s="299"/>
      <c r="I389" s="299"/>
      <c r="J389" s="299"/>
      <c r="K389" s="34"/>
      <c r="L389" s="309"/>
      <c r="M389" s="309"/>
      <c r="N389" s="309"/>
      <c r="O389" s="309"/>
      <c r="P389" s="309"/>
      <c r="Q389" s="309"/>
      <c r="R389" s="309"/>
      <c r="S389" s="309"/>
      <c r="T389" s="309"/>
    </row>
    <row r="390" spans="1:20" s="300" customFormat="1" x14ac:dyDescent="0.3">
      <c r="A390" s="299"/>
      <c r="B390" s="299"/>
      <c r="C390" s="299"/>
      <c r="D390" s="299"/>
      <c r="E390" s="299"/>
      <c r="F390" s="299"/>
      <c r="G390" s="299"/>
      <c r="H390" s="299"/>
      <c r="I390" s="299"/>
      <c r="J390" s="299"/>
      <c r="K390" s="34"/>
      <c r="L390" s="309"/>
      <c r="M390" s="309"/>
      <c r="N390" s="309"/>
      <c r="O390" s="309"/>
      <c r="P390" s="309"/>
      <c r="Q390" s="309"/>
      <c r="R390" s="309"/>
      <c r="S390" s="309"/>
      <c r="T390" s="309"/>
    </row>
    <row r="391" spans="1:20" s="300" customFormat="1" x14ac:dyDescent="0.3">
      <c r="A391" s="299"/>
      <c r="B391" s="299"/>
      <c r="C391" s="299"/>
      <c r="D391" s="299"/>
      <c r="E391" s="299"/>
      <c r="F391" s="299"/>
      <c r="G391" s="299"/>
      <c r="H391" s="299"/>
      <c r="I391" s="299"/>
      <c r="J391" s="299"/>
      <c r="K391" s="34"/>
      <c r="L391" s="309"/>
      <c r="M391" s="309"/>
      <c r="N391" s="309"/>
      <c r="O391" s="309"/>
      <c r="P391" s="309"/>
      <c r="Q391" s="309"/>
      <c r="R391" s="309"/>
      <c r="S391" s="309"/>
      <c r="T391" s="309"/>
    </row>
    <row r="392" spans="1:20" s="300" customFormat="1" x14ac:dyDescent="0.3">
      <c r="A392" s="299"/>
      <c r="B392" s="299"/>
      <c r="C392" s="299"/>
      <c r="D392" s="299"/>
      <c r="E392" s="299"/>
      <c r="F392" s="299"/>
      <c r="G392" s="299"/>
      <c r="H392" s="299"/>
      <c r="I392" s="299"/>
      <c r="J392" s="299"/>
      <c r="K392" s="34"/>
      <c r="L392" s="309"/>
      <c r="M392" s="309"/>
      <c r="N392" s="309"/>
      <c r="O392" s="309"/>
      <c r="P392" s="309"/>
      <c r="Q392" s="309"/>
      <c r="R392" s="309"/>
      <c r="S392" s="309"/>
      <c r="T392" s="309"/>
    </row>
    <row r="393" spans="1:20" s="300" customFormat="1" x14ac:dyDescent="0.3">
      <c r="A393" s="299"/>
      <c r="B393" s="299"/>
      <c r="C393" s="299"/>
      <c r="D393" s="299"/>
      <c r="E393" s="299"/>
      <c r="F393" s="299"/>
      <c r="G393" s="299"/>
      <c r="H393" s="299"/>
      <c r="I393" s="299"/>
      <c r="J393" s="299"/>
      <c r="K393" s="34"/>
      <c r="L393" s="309"/>
      <c r="M393" s="309"/>
      <c r="N393" s="309"/>
      <c r="O393" s="309"/>
      <c r="P393" s="309"/>
      <c r="Q393" s="309"/>
      <c r="R393" s="309"/>
      <c r="S393" s="309"/>
      <c r="T393" s="309"/>
    </row>
    <row r="394" spans="1:20" s="300" customFormat="1" x14ac:dyDescent="0.3">
      <c r="A394" s="299"/>
      <c r="B394" s="299"/>
      <c r="C394" s="299"/>
      <c r="D394" s="299"/>
      <c r="E394" s="299"/>
      <c r="F394" s="299"/>
      <c r="G394" s="299"/>
      <c r="H394" s="299"/>
      <c r="I394" s="299"/>
      <c r="J394" s="299"/>
      <c r="K394" s="34"/>
      <c r="L394" s="309"/>
      <c r="M394" s="309"/>
      <c r="N394" s="309"/>
      <c r="O394" s="309"/>
      <c r="P394" s="309"/>
      <c r="Q394" s="309"/>
      <c r="R394" s="309"/>
      <c r="S394" s="309"/>
      <c r="T394" s="309"/>
    </row>
    <row r="395" spans="1:20" s="300" customFormat="1" x14ac:dyDescent="0.3">
      <c r="A395" s="299"/>
      <c r="B395" s="299"/>
      <c r="C395" s="299"/>
      <c r="D395" s="299"/>
      <c r="E395" s="299"/>
      <c r="F395" s="299"/>
      <c r="G395" s="299"/>
      <c r="H395" s="299"/>
      <c r="I395" s="299"/>
      <c r="J395" s="299"/>
      <c r="K395" s="34"/>
      <c r="L395" s="309"/>
      <c r="M395" s="309"/>
      <c r="N395" s="309"/>
      <c r="O395" s="309"/>
      <c r="P395" s="309"/>
      <c r="Q395" s="309"/>
      <c r="R395" s="309"/>
      <c r="S395" s="309"/>
      <c r="T395" s="309"/>
    </row>
    <row r="396" spans="1:20" s="300" customFormat="1" x14ac:dyDescent="0.3">
      <c r="A396" s="299"/>
      <c r="B396" s="299"/>
      <c r="C396" s="299"/>
      <c r="D396" s="299"/>
      <c r="E396" s="299"/>
      <c r="F396" s="299"/>
      <c r="G396" s="299"/>
      <c r="H396" s="299"/>
      <c r="I396" s="299"/>
      <c r="J396" s="299"/>
      <c r="K396" s="34"/>
      <c r="L396" s="309"/>
      <c r="M396" s="309"/>
      <c r="N396" s="309"/>
      <c r="O396" s="309"/>
      <c r="P396" s="309"/>
      <c r="Q396" s="309"/>
      <c r="R396" s="309"/>
      <c r="S396" s="309"/>
      <c r="T396" s="309"/>
    </row>
    <row r="397" spans="1:20" s="300" customFormat="1" x14ac:dyDescent="0.3">
      <c r="A397" s="299"/>
      <c r="B397" s="299"/>
      <c r="C397" s="299"/>
      <c r="D397" s="299"/>
      <c r="E397" s="299"/>
      <c r="F397" s="299"/>
      <c r="G397" s="299"/>
      <c r="H397" s="299"/>
      <c r="I397" s="299"/>
      <c r="J397" s="299"/>
      <c r="K397" s="34"/>
      <c r="L397" s="309"/>
      <c r="M397" s="309"/>
      <c r="N397" s="309"/>
      <c r="O397" s="309"/>
      <c r="P397" s="309"/>
      <c r="Q397" s="309"/>
      <c r="R397" s="309"/>
      <c r="S397" s="309"/>
      <c r="T397" s="309"/>
    </row>
    <row r="398" spans="1:20" s="300" customFormat="1" x14ac:dyDescent="0.3">
      <c r="A398" s="299"/>
      <c r="B398" s="299"/>
      <c r="C398" s="299"/>
      <c r="D398" s="299"/>
      <c r="E398" s="299"/>
      <c r="F398" s="299"/>
      <c r="G398" s="299"/>
      <c r="H398" s="299"/>
      <c r="I398" s="299"/>
      <c r="J398" s="299"/>
      <c r="K398" s="34"/>
      <c r="L398" s="309"/>
      <c r="M398" s="309"/>
      <c r="N398" s="309"/>
      <c r="O398" s="309"/>
      <c r="P398" s="309"/>
      <c r="Q398" s="309"/>
      <c r="R398" s="309"/>
      <c r="S398" s="309"/>
      <c r="T398" s="309"/>
    </row>
    <row r="399" spans="1:20" s="300" customFormat="1" x14ac:dyDescent="0.3">
      <c r="A399" s="299"/>
      <c r="B399" s="299"/>
      <c r="C399" s="299"/>
      <c r="D399" s="299"/>
      <c r="E399" s="299"/>
      <c r="F399" s="299"/>
      <c r="G399" s="299"/>
      <c r="H399" s="299"/>
      <c r="I399" s="299"/>
      <c r="J399" s="299"/>
      <c r="K399" s="34"/>
      <c r="L399" s="309"/>
      <c r="M399" s="309"/>
      <c r="N399" s="309"/>
      <c r="O399" s="309"/>
      <c r="P399" s="309"/>
      <c r="Q399" s="309"/>
      <c r="R399" s="309"/>
      <c r="S399" s="309"/>
      <c r="T399" s="309"/>
    </row>
    <row r="400" spans="1:20" s="300" customFormat="1" x14ac:dyDescent="0.3">
      <c r="A400" s="299"/>
      <c r="B400" s="299"/>
      <c r="C400" s="299"/>
      <c r="D400" s="299"/>
      <c r="E400" s="299"/>
      <c r="F400" s="299"/>
      <c r="G400" s="299"/>
      <c r="H400" s="299"/>
      <c r="I400" s="299"/>
      <c r="J400" s="299"/>
      <c r="K400" s="34"/>
      <c r="L400" s="309"/>
      <c r="M400" s="309"/>
      <c r="N400" s="309"/>
      <c r="O400" s="309"/>
      <c r="P400" s="309"/>
      <c r="Q400" s="309"/>
      <c r="R400" s="309"/>
      <c r="S400" s="309"/>
      <c r="T400" s="309"/>
    </row>
    <row r="401" spans="1:20" s="300" customFormat="1" x14ac:dyDescent="0.3">
      <c r="A401" s="299"/>
      <c r="B401" s="299"/>
      <c r="C401" s="299"/>
      <c r="D401" s="299"/>
      <c r="E401" s="299"/>
      <c r="F401" s="299"/>
      <c r="G401" s="299"/>
      <c r="H401" s="299"/>
      <c r="I401" s="299"/>
      <c r="J401" s="299"/>
      <c r="K401" s="34"/>
      <c r="L401" s="309"/>
      <c r="M401" s="309"/>
      <c r="N401" s="309"/>
      <c r="O401" s="309"/>
      <c r="P401" s="309"/>
      <c r="Q401" s="309"/>
      <c r="R401" s="309"/>
      <c r="S401" s="309"/>
      <c r="T401" s="309"/>
    </row>
    <row r="402" spans="1:20" s="300" customFormat="1" x14ac:dyDescent="0.3">
      <c r="A402" s="299"/>
      <c r="B402" s="299"/>
      <c r="C402" s="299"/>
      <c r="D402" s="299"/>
      <c r="E402" s="299"/>
      <c r="F402" s="299"/>
      <c r="G402" s="299"/>
      <c r="H402" s="299"/>
      <c r="I402" s="299"/>
      <c r="J402" s="299"/>
      <c r="K402" s="34"/>
      <c r="L402" s="309"/>
      <c r="M402" s="309"/>
      <c r="N402" s="309"/>
      <c r="O402" s="309"/>
      <c r="P402" s="309"/>
      <c r="Q402" s="309"/>
      <c r="R402" s="309"/>
      <c r="S402" s="309"/>
      <c r="T402" s="309"/>
    </row>
    <row r="403" spans="1:20" s="300" customFormat="1" x14ac:dyDescent="0.3">
      <c r="A403" s="299"/>
      <c r="B403" s="299"/>
      <c r="C403" s="299"/>
      <c r="D403" s="299"/>
      <c r="E403" s="299"/>
      <c r="F403" s="299"/>
      <c r="G403" s="299"/>
      <c r="H403" s="299"/>
      <c r="I403" s="299"/>
      <c r="J403" s="299"/>
      <c r="K403" s="34"/>
      <c r="L403" s="309"/>
      <c r="M403" s="309"/>
      <c r="N403" s="309"/>
      <c r="O403" s="309"/>
      <c r="P403" s="309"/>
      <c r="Q403" s="309"/>
      <c r="R403" s="309"/>
      <c r="S403" s="309"/>
      <c r="T403" s="309"/>
    </row>
    <row r="404" spans="1:20" s="300" customFormat="1" x14ac:dyDescent="0.3">
      <c r="A404" s="299"/>
      <c r="B404" s="299"/>
      <c r="C404" s="299"/>
      <c r="D404" s="299"/>
      <c r="E404" s="299"/>
      <c r="F404" s="299"/>
      <c r="G404" s="299"/>
      <c r="H404" s="299"/>
      <c r="I404" s="299"/>
      <c r="J404" s="299"/>
      <c r="K404" s="34"/>
      <c r="L404" s="309"/>
      <c r="M404" s="309"/>
      <c r="N404" s="309"/>
      <c r="O404" s="309"/>
      <c r="P404" s="309"/>
      <c r="Q404" s="309"/>
      <c r="R404" s="309"/>
      <c r="S404" s="309"/>
      <c r="T404" s="309"/>
    </row>
    <row r="405" spans="1:20" s="300" customFormat="1" x14ac:dyDescent="0.3">
      <c r="A405" s="299"/>
      <c r="B405" s="299"/>
      <c r="C405" s="299"/>
      <c r="D405" s="299"/>
      <c r="E405" s="299"/>
      <c r="F405" s="299"/>
      <c r="G405" s="299"/>
      <c r="H405" s="299"/>
      <c r="I405" s="299"/>
      <c r="J405" s="299"/>
      <c r="K405" s="34"/>
      <c r="L405" s="309"/>
      <c r="M405" s="309"/>
      <c r="N405" s="309"/>
      <c r="O405" s="309"/>
      <c r="P405" s="309"/>
      <c r="Q405" s="309"/>
      <c r="R405" s="309"/>
      <c r="S405" s="309"/>
      <c r="T405" s="309"/>
    </row>
    <row r="406" spans="1:20" s="300" customFormat="1" x14ac:dyDescent="0.3">
      <c r="A406" s="299"/>
      <c r="B406" s="299"/>
      <c r="C406" s="299"/>
      <c r="D406" s="299"/>
      <c r="E406" s="299"/>
      <c r="F406" s="299"/>
      <c r="G406" s="299"/>
      <c r="H406" s="299"/>
      <c r="I406" s="299"/>
      <c r="J406" s="299"/>
      <c r="K406" s="34"/>
      <c r="L406" s="309"/>
      <c r="M406" s="309"/>
      <c r="N406" s="309"/>
      <c r="O406" s="309"/>
      <c r="P406" s="309"/>
      <c r="Q406" s="309"/>
      <c r="R406" s="309"/>
      <c r="S406" s="309"/>
      <c r="T406" s="309"/>
    </row>
  </sheetData>
  <sortState xmlns:xlrd2="http://schemas.microsoft.com/office/spreadsheetml/2017/richdata2" ref="A10:J30">
    <sortCondition ref="D10:D30"/>
  </sortState>
  <customSheetViews>
    <customSheetView guid="{8857D6C6-66AD-4283-84A0-AC3ADAF5FF58}" showPageBreaks="1" fitToPage="1" printArea="1">
      <selection activeCell="C29" sqref="C29"/>
      <pageMargins left="0" right="0" top="0" bottom="0" header="0" footer="0"/>
      <pageSetup paperSize="5" scale="55" fitToHeight="0" orientation="landscape" r:id="rId1"/>
      <headerFooter>
        <oddFooter>&amp;L&amp;A&amp;CPage &amp;P of &amp;N&amp;R&amp;D&amp;T</oddFooter>
      </headerFooter>
    </customSheetView>
    <customSheetView guid="{FD3E5715-41F6-42E3-B43C-45DA91BE010D}" showPageBreaks="1" fitToPage="1" printArea="1">
      <selection activeCell="A6" sqref="A6"/>
      <pageMargins left="0" right="0" top="0" bottom="0" header="0" footer="0"/>
      <pageSetup paperSize="5" scale="55" fitToHeight="0" orientation="landscape" r:id="rId2"/>
      <headerFooter>
        <oddFooter>&amp;L&amp;A&amp;CPage &amp;P of &amp;N&amp;R&amp;D&amp;T</oddFooter>
      </headerFooter>
    </customSheetView>
    <customSheetView guid="{06FDCEC2-959E-4D46-9405-7BD2F118CBBA}" fitToPage="1" printArea="1">
      <selection activeCell="A6" sqref="A6"/>
      <pageMargins left="0" right="0" top="0" bottom="0" header="0" footer="0"/>
      <pageSetup paperSize="5" scale="72" fitToHeight="0" orientation="landscape" r:id="rId3"/>
      <headerFooter>
        <oddFooter>&amp;L&amp;A&amp;CPage &amp;P of &amp;N&amp;R&amp;D&amp;T</oddFooter>
      </headerFooter>
    </customSheetView>
    <customSheetView guid="{C4F8BA2B-1548-4013-B30A-9D4C80FA8E4C}" showPageBreaks="1" fitToPage="1" printArea="1">
      <pageMargins left="0" right="0" top="0" bottom="0" header="0" footer="0"/>
      <pageSetup paperSize="5" scale="72" fitToHeight="0" orientation="landscape" r:id="rId4"/>
      <headerFooter>
        <oddFooter>Page &amp;P of &amp;N</oddFooter>
      </headerFooter>
    </customSheetView>
    <customSheetView guid="{91CAAA4C-6B39-449B-83EF-3C74964B16D5}" fitToPage="1">
      <selection activeCell="A3" sqref="A3"/>
      <pageMargins left="0" right="0" top="0" bottom="0" header="0" footer="0"/>
      <pageSetup paperSize="5" scale="72" fitToHeight="0" orientation="landscape" r:id="rId5"/>
      <headerFooter>
        <oddFooter>&amp;L&amp;A&amp;CPage &amp;P of &amp;N&amp;R&amp;D&amp;T</oddFooter>
      </headerFooter>
    </customSheetView>
    <customSheetView guid="{89E39B58-CA36-412F-B20A-6FD30317AB4A}" fitToPage="1">
      <selection activeCell="C29" sqref="C29"/>
      <pageMargins left="0" right="0" top="0" bottom="0" header="0" footer="0"/>
      <pageSetup paperSize="5" scale="55" fitToHeight="0" orientation="landscape" r:id="rId6"/>
      <headerFooter>
        <oddFooter>&amp;L&amp;A&amp;CPage &amp;P of &amp;N&amp;R&amp;D&amp;T</oddFooter>
      </headerFooter>
    </customSheetView>
  </customSheetViews>
  <mergeCells count="2">
    <mergeCell ref="A7:J7"/>
    <mergeCell ref="L7:T7"/>
  </mergeCells>
  <printOptions horizontalCentered="1"/>
  <pageMargins left="0.25" right="0.25" top="0.75" bottom="0.75" header="0.3" footer="0.3"/>
  <pageSetup paperSize="5" scale="52" fitToHeight="0" orientation="landscape" r:id="rId7"/>
  <headerFooter>
    <oddFooter>&amp;L&amp;A&amp;CPage &amp;P of &amp;N&amp;R&amp;D&amp;T</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92D050"/>
    <pageSetUpPr fitToPage="1"/>
  </sheetPr>
  <dimension ref="A1:U390"/>
  <sheetViews>
    <sheetView topLeftCell="A44" zoomScale="80" zoomScaleNormal="80" workbookViewId="0">
      <selection activeCell="H64" sqref="H64"/>
    </sheetView>
  </sheetViews>
  <sheetFormatPr defaultColWidth="9.109375" defaultRowHeight="15" customHeight="1" x14ac:dyDescent="0.3"/>
  <cols>
    <col min="1" max="1" width="8.6640625" style="1" customWidth="1"/>
    <col min="2" max="3" width="6.6640625" style="137" customWidth="1"/>
    <col min="4" max="4" width="12.88671875" style="208" customWidth="1"/>
    <col min="5" max="5" width="11.33203125" style="137" customWidth="1"/>
    <col min="6" max="6" width="13.88671875" style="1" customWidth="1"/>
    <col min="7" max="8" width="13.88671875" style="137" customWidth="1"/>
    <col min="9" max="9" width="12.88671875" style="1" customWidth="1"/>
    <col min="10" max="10" width="105.6640625" style="1" customWidth="1"/>
    <col min="11" max="11" width="1.88671875" style="3" customWidth="1"/>
    <col min="12" max="12" width="8.6640625" style="1" customWidth="1"/>
    <col min="13" max="14" width="6.6640625" style="137" customWidth="1"/>
    <col min="15" max="15" width="12.88671875" style="1" customWidth="1"/>
    <col min="16" max="16" width="11.33203125" style="1" customWidth="1"/>
    <col min="17" max="17" width="12.88671875" style="1" customWidth="1"/>
    <col min="18" max="18" width="105.6640625" style="1" customWidth="1"/>
    <col min="19" max="19" width="21.6640625" style="2" customWidth="1"/>
    <col min="20" max="20" width="18.88671875" style="1" customWidth="1"/>
    <col min="21" max="16384" width="9.109375" style="1"/>
  </cols>
  <sheetData>
    <row r="1" spans="1:21" s="93" customFormat="1" ht="14.4" x14ac:dyDescent="0.3">
      <c r="A1" s="93" t="s">
        <v>1414</v>
      </c>
      <c r="D1" s="207"/>
      <c r="K1" s="94"/>
      <c r="S1" s="95"/>
    </row>
    <row r="2" spans="1:21" ht="14.4" x14ac:dyDescent="0.3">
      <c r="A2" s="43" t="s">
        <v>1415</v>
      </c>
      <c r="B2" s="43"/>
      <c r="C2" s="43"/>
      <c r="F2" s="137"/>
      <c r="I2" s="137"/>
      <c r="J2" s="137"/>
      <c r="K2" s="138"/>
      <c r="L2" s="137"/>
      <c r="O2" s="137"/>
      <c r="P2" s="137"/>
      <c r="Q2" s="137"/>
      <c r="R2" s="138"/>
      <c r="T2" s="137"/>
      <c r="U2" s="137"/>
    </row>
    <row r="3" spans="1:21" ht="14.4" x14ac:dyDescent="0.3">
      <c r="A3" s="137" t="s">
        <v>1416</v>
      </c>
      <c r="F3" s="137"/>
      <c r="I3" s="137"/>
      <c r="J3" s="137"/>
      <c r="K3" s="138"/>
      <c r="L3" s="137"/>
      <c r="O3" s="137"/>
      <c r="P3" s="137"/>
      <c r="Q3" s="137"/>
      <c r="R3" s="138"/>
      <c r="T3" s="137"/>
      <c r="U3" s="137"/>
    </row>
    <row r="4" spans="1:21" ht="14.4" x14ac:dyDescent="0.3">
      <c r="A4" s="137" t="s">
        <v>1417</v>
      </c>
      <c r="F4" s="137"/>
      <c r="I4" s="137"/>
      <c r="J4" s="137"/>
      <c r="K4" s="138"/>
      <c r="L4" s="137"/>
      <c r="O4" s="137"/>
      <c r="P4" s="137"/>
      <c r="Q4" s="137"/>
      <c r="R4" s="137"/>
      <c r="T4" s="137"/>
      <c r="U4" s="137"/>
    </row>
    <row r="5" spans="1:21" s="36" customFormat="1" ht="14.4" x14ac:dyDescent="0.3">
      <c r="A5" s="140" t="s">
        <v>127</v>
      </c>
      <c r="B5" s="140"/>
      <c r="C5" s="140"/>
      <c r="D5" s="155" t="str">
        <f>'TPS 01'!D5</f>
        <v>xx/xx/20xx</v>
      </c>
      <c r="E5" s="141"/>
      <c r="F5" s="141"/>
      <c r="G5" s="141"/>
      <c r="H5" s="141"/>
      <c r="I5" s="140"/>
      <c r="J5" s="140"/>
      <c r="K5" s="35"/>
      <c r="L5" s="140"/>
      <c r="M5" s="140"/>
      <c r="N5" s="140"/>
      <c r="O5" s="140"/>
      <c r="P5" s="140"/>
      <c r="Q5" s="140"/>
      <c r="R5" s="140"/>
      <c r="S5" s="140"/>
      <c r="T5" s="140"/>
      <c r="U5" s="140"/>
    </row>
    <row r="6" spans="1:21" ht="14.4" x14ac:dyDescent="0.3">
      <c r="A6" s="220" t="s">
        <v>1418</v>
      </c>
      <c r="F6" s="137"/>
      <c r="I6" s="137"/>
      <c r="J6" s="137"/>
      <c r="K6" s="138"/>
      <c r="L6" s="137"/>
      <c r="O6" s="137"/>
      <c r="P6" s="137"/>
      <c r="Q6" s="137"/>
      <c r="R6" s="137"/>
      <c r="T6" s="137"/>
      <c r="U6" s="137"/>
    </row>
    <row r="7" spans="1:21" ht="14.4" x14ac:dyDescent="0.3">
      <c r="A7" s="430" t="s">
        <v>1419</v>
      </c>
      <c r="B7" s="434"/>
      <c r="C7" s="434"/>
      <c r="D7" s="434"/>
      <c r="E7" s="434"/>
      <c r="F7" s="434"/>
      <c r="G7" s="434"/>
      <c r="H7" s="434"/>
      <c r="I7" s="434"/>
      <c r="J7" s="435"/>
      <c r="K7" s="35"/>
      <c r="L7" s="430" t="s">
        <v>1420</v>
      </c>
      <c r="M7" s="434"/>
      <c r="N7" s="434"/>
      <c r="O7" s="434"/>
      <c r="P7" s="434"/>
      <c r="Q7" s="434"/>
      <c r="R7" s="435"/>
      <c r="T7" s="45"/>
      <c r="U7" s="45"/>
    </row>
    <row r="8" spans="1:21" s="113" customFormat="1" ht="30" customHeight="1" x14ac:dyDescent="0.3">
      <c r="A8" s="109" t="s">
        <v>131</v>
      </c>
      <c r="B8" s="153" t="s">
        <v>132</v>
      </c>
      <c r="C8" s="153" t="s">
        <v>133</v>
      </c>
      <c r="D8" s="186" t="s">
        <v>134</v>
      </c>
      <c r="E8" s="124" t="s">
        <v>135</v>
      </c>
      <c r="F8" s="124" t="s">
        <v>1404</v>
      </c>
      <c r="G8" s="124" t="s">
        <v>1421</v>
      </c>
      <c r="H8" s="124" t="s">
        <v>1422</v>
      </c>
      <c r="I8" s="124" t="s">
        <v>136</v>
      </c>
      <c r="J8" s="124" t="s">
        <v>137</v>
      </c>
      <c r="K8" s="112"/>
      <c r="L8" s="109" t="s">
        <v>131</v>
      </c>
      <c r="M8" s="153" t="s">
        <v>132</v>
      </c>
      <c r="N8" s="153" t="s">
        <v>133</v>
      </c>
      <c r="O8" s="186" t="s">
        <v>134</v>
      </c>
      <c r="P8" s="124" t="s">
        <v>135</v>
      </c>
      <c r="Q8" s="124" t="s">
        <v>136</v>
      </c>
      <c r="R8" s="124" t="s">
        <v>137</v>
      </c>
      <c r="T8" s="115"/>
      <c r="U8" s="115"/>
    </row>
    <row r="9" spans="1:21" ht="14.4" x14ac:dyDescent="0.3">
      <c r="A9" s="117" t="s">
        <v>138</v>
      </c>
      <c r="B9" s="117"/>
      <c r="C9" s="117"/>
      <c r="D9" s="117">
        <v>411100.9</v>
      </c>
      <c r="E9" s="117" t="s">
        <v>139</v>
      </c>
      <c r="F9" s="117" t="s">
        <v>1407</v>
      </c>
      <c r="G9" s="117" t="s">
        <v>1423</v>
      </c>
      <c r="H9" s="117" t="s">
        <v>138</v>
      </c>
      <c r="I9" s="67"/>
      <c r="J9" s="77" t="s">
        <v>1206</v>
      </c>
      <c r="K9" s="206"/>
      <c r="L9" s="117" t="s">
        <v>138</v>
      </c>
      <c r="M9" s="117"/>
      <c r="N9" s="117"/>
      <c r="O9" s="117">
        <v>309000.90000000002</v>
      </c>
      <c r="P9" s="117" t="s">
        <v>139</v>
      </c>
      <c r="Q9" s="67"/>
      <c r="R9" s="218" t="s">
        <v>431</v>
      </c>
      <c r="T9" s="137"/>
      <c r="U9" s="137"/>
    </row>
    <row r="10" spans="1:21" ht="14.4" x14ac:dyDescent="0.3">
      <c r="A10" s="117" t="s">
        <v>138</v>
      </c>
      <c r="B10" s="117"/>
      <c r="C10" s="117"/>
      <c r="D10" s="117">
        <v>411200.9</v>
      </c>
      <c r="E10" s="117" t="s">
        <v>139</v>
      </c>
      <c r="F10" s="117" t="s">
        <v>1407</v>
      </c>
      <c r="G10" s="117"/>
      <c r="H10" s="117" t="s">
        <v>138</v>
      </c>
      <c r="I10" s="67"/>
      <c r="J10" s="77" t="s">
        <v>1208</v>
      </c>
      <c r="K10" s="206"/>
      <c r="L10" s="117" t="s">
        <v>138</v>
      </c>
      <c r="M10" s="117"/>
      <c r="N10" s="117"/>
      <c r="O10" s="117">
        <v>310100.90000000002</v>
      </c>
      <c r="P10" s="117" t="s">
        <v>139</v>
      </c>
      <c r="Q10" s="67"/>
      <c r="R10" s="28" t="s">
        <v>437</v>
      </c>
      <c r="T10" s="137"/>
      <c r="U10" s="137"/>
    </row>
    <row r="11" spans="1:21" ht="14.4" x14ac:dyDescent="0.3">
      <c r="A11" s="158"/>
      <c r="B11" s="158"/>
      <c r="C11" s="159" t="s">
        <v>138</v>
      </c>
      <c r="D11" s="179">
        <v>411400.01</v>
      </c>
      <c r="E11" s="174" t="s">
        <v>139</v>
      </c>
      <c r="F11" s="169" t="s">
        <v>1407</v>
      </c>
      <c r="G11" s="169" t="s">
        <v>1423</v>
      </c>
      <c r="H11" s="169" t="s">
        <v>138</v>
      </c>
      <c r="I11" s="158"/>
      <c r="J11" s="176" t="s">
        <v>1210</v>
      </c>
      <c r="K11" s="206"/>
      <c r="L11" s="138"/>
      <c r="M11" s="138"/>
      <c r="N11" s="138"/>
      <c r="O11" s="138"/>
      <c r="P11" s="138"/>
      <c r="Q11" s="138"/>
      <c r="R11" s="138"/>
      <c r="T11" s="137"/>
      <c r="U11" s="137"/>
    </row>
    <row r="12" spans="1:21" ht="14.4" x14ac:dyDescent="0.3">
      <c r="A12" s="158"/>
      <c r="B12" s="159" t="s">
        <v>138</v>
      </c>
      <c r="C12" s="175"/>
      <c r="D12" s="160">
        <v>411400.01199999999</v>
      </c>
      <c r="E12" s="174" t="s">
        <v>139</v>
      </c>
      <c r="F12" s="169" t="s">
        <v>1407</v>
      </c>
      <c r="G12" s="169" t="s">
        <v>1423</v>
      </c>
      <c r="H12" s="169" t="s">
        <v>138</v>
      </c>
      <c r="I12" s="292"/>
      <c r="J12" s="161" t="s">
        <v>1211</v>
      </c>
      <c r="K12" s="206"/>
      <c r="L12" s="138"/>
      <c r="M12" s="138"/>
      <c r="N12" s="138"/>
      <c r="O12" s="138"/>
      <c r="P12" s="138"/>
      <c r="Q12" s="138"/>
      <c r="R12" s="138"/>
      <c r="T12" s="137"/>
      <c r="U12" s="137"/>
    </row>
    <row r="13" spans="1:21" ht="14.4" x14ac:dyDescent="0.3">
      <c r="A13" s="158"/>
      <c r="B13" s="159" t="s">
        <v>138</v>
      </c>
      <c r="C13" s="175"/>
      <c r="D13" s="160">
        <v>411400.01299999998</v>
      </c>
      <c r="E13" s="174" t="s">
        <v>139</v>
      </c>
      <c r="F13" s="169" t="s">
        <v>1407</v>
      </c>
      <c r="G13" s="169" t="s">
        <v>1423</v>
      </c>
      <c r="H13" s="169" t="s">
        <v>138</v>
      </c>
      <c r="I13" s="158"/>
      <c r="J13" s="161" t="s">
        <v>1212</v>
      </c>
      <c r="K13" s="206"/>
      <c r="L13" s="138"/>
      <c r="M13" s="138"/>
      <c r="N13" s="138"/>
      <c r="O13" s="138"/>
      <c r="P13" s="138"/>
      <c r="Q13" s="138"/>
      <c r="R13" s="138"/>
      <c r="T13" s="137"/>
      <c r="U13" s="137"/>
    </row>
    <row r="14" spans="1:21" ht="14.4" x14ac:dyDescent="0.3">
      <c r="A14" s="158"/>
      <c r="B14" s="159" t="s">
        <v>138</v>
      </c>
      <c r="C14" s="175"/>
      <c r="D14" s="160">
        <v>411400.02</v>
      </c>
      <c r="E14" s="174" t="s">
        <v>139</v>
      </c>
      <c r="F14" s="169" t="s">
        <v>1407</v>
      </c>
      <c r="G14" s="169" t="s">
        <v>1423</v>
      </c>
      <c r="H14" s="169" t="s">
        <v>138</v>
      </c>
      <c r="I14" s="158"/>
      <c r="J14" s="161" t="s">
        <v>1213</v>
      </c>
      <c r="K14" s="206"/>
      <c r="L14" s="138"/>
      <c r="M14" s="138"/>
      <c r="N14" s="138"/>
      <c r="O14" s="138"/>
      <c r="P14" s="138"/>
      <c r="Q14" s="138"/>
      <c r="R14" s="138"/>
      <c r="T14" s="137"/>
      <c r="U14" s="137"/>
    </row>
    <row r="15" spans="1:21" ht="28.8" x14ac:dyDescent="0.3">
      <c r="A15" s="158"/>
      <c r="B15" s="159" t="s">
        <v>138</v>
      </c>
      <c r="C15" s="175"/>
      <c r="D15" s="160">
        <v>411400.02100000001</v>
      </c>
      <c r="E15" s="174" t="s">
        <v>139</v>
      </c>
      <c r="F15" s="169" t="s">
        <v>1407</v>
      </c>
      <c r="G15" s="169" t="s">
        <v>1423</v>
      </c>
      <c r="H15" s="169" t="s">
        <v>138</v>
      </c>
      <c r="I15" s="158"/>
      <c r="J15" s="161" t="s">
        <v>1214</v>
      </c>
      <c r="K15" s="206"/>
      <c r="L15" s="138"/>
      <c r="M15" s="138"/>
      <c r="N15" s="138"/>
      <c r="O15" s="138"/>
      <c r="P15" s="138"/>
      <c r="Q15" s="138"/>
      <c r="R15" s="138"/>
      <c r="T15" s="137"/>
      <c r="U15" s="137"/>
    </row>
    <row r="16" spans="1:21" ht="14.4" x14ac:dyDescent="0.3">
      <c r="A16" s="117" t="s">
        <v>138</v>
      </c>
      <c r="B16" s="117"/>
      <c r="C16" s="117"/>
      <c r="D16" s="117">
        <v>411400.9</v>
      </c>
      <c r="E16" s="117" t="s">
        <v>139</v>
      </c>
      <c r="F16" s="117" t="s">
        <v>1407</v>
      </c>
      <c r="G16" s="117" t="s">
        <v>1423</v>
      </c>
      <c r="H16" s="117" t="s">
        <v>138</v>
      </c>
      <c r="I16" s="67"/>
      <c r="J16" s="77" t="s">
        <v>1215</v>
      </c>
      <c r="K16" s="206"/>
      <c r="L16" s="138"/>
      <c r="M16" s="138"/>
      <c r="N16" s="138"/>
      <c r="O16" s="138"/>
      <c r="P16" s="138"/>
      <c r="Q16" s="138"/>
      <c r="R16" s="138"/>
      <c r="T16" s="137"/>
      <c r="U16" s="137"/>
    </row>
    <row r="17" spans="1:21" ht="14.4" x14ac:dyDescent="0.3">
      <c r="A17" s="158"/>
      <c r="B17" s="159" t="s">
        <v>138</v>
      </c>
      <c r="C17" s="175"/>
      <c r="D17" s="160">
        <v>411400.99040000001</v>
      </c>
      <c r="E17" s="174" t="s">
        <v>139</v>
      </c>
      <c r="F17" s="169" t="s">
        <v>1407</v>
      </c>
      <c r="G17" s="169" t="s">
        <v>1423</v>
      </c>
      <c r="H17" s="169" t="s">
        <v>138</v>
      </c>
      <c r="I17" s="162"/>
      <c r="J17" s="161" t="s">
        <v>1217</v>
      </c>
      <c r="K17" s="206"/>
      <c r="L17" s="138"/>
      <c r="M17" s="138"/>
      <c r="N17" s="138"/>
      <c r="O17" s="138"/>
      <c r="P17" s="138"/>
      <c r="Q17" s="138"/>
      <c r="R17" s="138"/>
      <c r="T17" s="137"/>
      <c r="U17" s="137"/>
    </row>
    <row r="18" spans="1:21" ht="14.4" x14ac:dyDescent="0.3">
      <c r="A18" s="158"/>
      <c r="B18" s="159" t="s">
        <v>138</v>
      </c>
      <c r="C18" s="175"/>
      <c r="D18" s="160">
        <v>411400.99070000002</v>
      </c>
      <c r="E18" s="174" t="s">
        <v>139</v>
      </c>
      <c r="F18" s="169" t="s">
        <v>1407</v>
      </c>
      <c r="G18" s="169" t="s">
        <v>1423</v>
      </c>
      <c r="H18" s="169" t="s">
        <v>138</v>
      </c>
      <c r="I18" s="292"/>
      <c r="J18" s="161" t="s">
        <v>1218</v>
      </c>
      <c r="K18" s="206"/>
      <c r="L18" s="138"/>
      <c r="M18" s="138"/>
      <c r="N18" s="138"/>
      <c r="O18" s="138"/>
      <c r="P18" s="138"/>
      <c r="Q18" s="138"/>
      <c r="R18" s="138"/>
      <c r="T18" s="137"/>
      <c r="U18" s="137"/>
    </row>
    <row r="19" spans="1:21" ht="14.4" x14ac:dyDescent="0.3">
      <c r="A19" s="117" t="s">
        <v>138</v>
      </c>
      <c r="B19" s="117"/>
      <c r="C19" s="117"/>
      <c r="D19" s="117">
        <v>411500.9</v>
      </c>
      <c r="E19" s="117" t="s">
        <v>139</v>
      </c>
      <c r="F19" s="117" t="s">
        <v>1407</v>
      </c>
      <c r="G19" s="117" t="s">
        <v>1423</v>
      </c>
      <c r="H19" s="117" t="s">
        <v>138</v>
      </c>
      <c r="I19" s="67"/>
      <c r="J19" s="28" t="s">
        <v>1219</v>
      </c>
      <c r="K19" s="206"/>
      <c r="L19" s="138"/>
      <c r="M19" s="138"/>
      <c r="N19" s="138"/>
      <c r="O19" s="138"/>
      <c r="P19" s="138"/>
      <c r="Q19" s="138"/>
      <c r="R19" s="138"/>
      <c r="T19" s="137"/>
      <c r="U19" s="137"/>
    </row>
    <row r="20" spans="1:21" ht="14.4" x14ac:dyDescent="0.3">
      <c r="A20" s="117" t="s">
        <v>138</v>
      </c>
      <c r="B20" s="117"/>
      <c r="C20" s="117"/>
      <c r="D20" s="117">
        <v>411700.9</v>
      </c>
      <c r="E20" s="117" t="s">
        <v>139</v>
      </c>
      <c r="F20" s="117" t="s">
        <v>1407</v>
      </c>
      <c r="G20" s="117" t="s">
        <v>1423</v>
      </c>
      <c r="H20" s="117" t="s">
        <v>138</v>
      </c>
      <c r="I20" s="67"/>
      <c r="J20" s="28" t="s">
        <v>1220</v>
      </c>
      <c r="K20" s="206"/>
      <c r="L20" s="138"/>
      <c r="M20" s="336" t="s">
        <v>1424</v>
      </c>
      <c r="N20" s="138"/>
      <c r="O20" s="138"/>
      <c r="P20" s="138"/>
      <c r="Q20" s="138"/>
      <c r="R20" s="138"/>
      <c r="T20" s="137"/>
      <c r="U20" s="137"/>
    </row>
    <row r="21" spans="1:21" ht="14.4" x14ac:dyDescent="0.3">
      <c r="A21" s="117" t="s">
        <v>138</v>
      </c>
      <c r="B21" s="117"/>
      <c r="C21" s="117"/>
      <c r="D21" s="117">
        <v>411800.9</v>
      </c>
      <c r="E21" s="117" t="s">
        <v>139</v>
      </c>
      <c r="F21" s="117" t="s">
        <v>1407</v>
      </c>
      <c r="G21" s="117"/>
      <c r="H21" s="117" t="s">
        <v>138</v>
      </c>
      <c r="I21" s="67"/>
      <c r="J21" s="28" t="s">
        <v>1221</v>
      </c>
      <c r="K21" s="206"/>
      <c r="L21" s="138"/>
      <c r="M21" s="138"/>
      <c r="N21" s="138"/>
      <c r="O21" s="138"/>
      <c r="P21" s="138"/>
      <c r="Q21" s="138"/>
      <c r="R21" s="138"/>
      <c r="T21" s="137"/>
      <c r="U21" s="137"/>
    </row>
    <row r="22" spans="1:21" ht="14.4" x14ac:dyDescent="0.3">
      <c r="A22" s="158"/>
      <c r="B22" s="159" t="s">
        <v>138</v>
      </c>
      <c r="C22" s="175"/>
      <c r="D22" s="160">
        <v>411900</v>
      </c>
      <c r="E22" s="174" t="s">
        <v>139</v>
      </c>
      <c r="F22" s="169" t="s">
        <v>1407</v>
      </c>
      <c r="G22" s="169" t="s">
        <v>1425</v>
      </c>
      <c r="H22" s="169" t="s">
        <v>138</v>
      </c>
      <c r="I22" s="292"/>
      <c r="J22" s="161" t="s">
        <v>1222</v>
      </c>
      <c r="K22" s="206"/>
      <c r="L22" s="138"/>
      <c r="M22" s="43" t="s">
        <v>1415</v>
      </c>
      <c r="N22" s="43"/>
      <c r="O22" s="37"/>
      <c r="P22" s="37"/>
      <c r="Q22" s="138"/>
      <c r="R22" s="138"/>
      <c r="T22" s="137"/>
      <c r="U22" s="137"/>
    </row>
    <row r="23" spans="1:21" ht="14.4" x14ac:dyDescent="0.3">
      <c r="A23" s="158"/>
      <c r="B23" s="159" t="s">
        <v>138</v>
      </c>
      <c r="C23" s="175"/>
      <c r="D23" s="160">
        <v>411900.0001</v>
      </c>
      <c r="E23" s="174" t="s">
        <v>139</v>
      </c>
      <c r="F23" s="169" t="s">
        <v>1407</v>
      </c>
      <c r="G23" s="169" t="s">
        <v>1425</v>
      </c>
      <c r="H23" s="169" t="s">
        <v>138</v>
      </c>
      <c r="I23" s="292"/>
      <c r="J23" s="161" t="s">
        <v>1223</v>
      </c>
      <c r="K23" s="206"/>
      <c r="L23" s="138"/>
      <c r="O23" s="137"/>
      <c r="P23" s="137"/>
      <c r="Q23" s="138"/>
      <c r="R23" s="138"/>
      <c r="S23" s="137"/>
      <c r="T23" s="137"/>
      <c r="U23" s="137"/>
    </row>
    <row r="24" spans="1:21" ht="14.4" x14ac:dyDescent="0.3">
      <c r="A24" s="158"/>
      <c r="B24" s="159" t="s">
        <v>138</v>
      </c>
      <c r="C24" s="175"/>
      <c r="D24" s="160">
        <v>411900.01</v>
      </c>
      <c r="E24" s="174" t="s">
        <v>139</v>
      </c>
      <c r="F24" s="169" t="s">
        <v>1407</v>
      </c>
      <c r="G24" s="169" t="s">
        <v>1425</v>
      </c>
      <c r="H24" s="169" t="s">
        <v>138</v>
      </c>
      <c r="I24" s="292"/>
      <c r="J24" s="161" t="s">
        <v>1224</v>
      </c>
      <c r="K24" s="206"/>
      <c r="L24" s="138"/>
      <c r="O24" s="58">
        <f>SUM(I9:I63)</f>
        <v>0</v>
      </c>
      <c r="P24" s="140" t="str">
        <f>+A7</f>
        <v>Budgetary Appropriations Received</v>
      </c>
      <c r="Q24" s="138"/>
      <c r="R24" s="138"/>
      <c r="S24" s="137"/>
      <c r="T24" s="137"/>
      <c r="U24" s="137"/>
    </row>
    <row r="25" spans="1:21" ht="14.4" x14ac:dyDescent="0.3">
      <c r="A25" s="158"/>
      <c r="B25" s="159" t="s">
        <v>138</v>
      </c>
      <c r="C25" s="175"/>
      <c r="D25" s="160">
        <v>411900.01199999999</v>
      </c>
      <c r="E25" s="174" t="s">
        <v>139</v>
      </c>
      <c r="F25" s="169" t="s">
        <v>1407</v>
      </c>
      <c r="G25" s="169" t="s">
        <v>1425</v>
      </c>
      <c r="H25" s="169" t="s">
        <v>138</v>
      </c>
      <c r="I25" s="292"/>
      <c r="J25" s="161" t="s">
        <v>1225</v>
      </c>
      <c r="K25" s="206"/>
      <c r="L25" s="138"/>
      <c r="O25" s="58">
        <f>SUM(Q9:Q10)</f>
        <v>0</v>
      </c>
      <c r="P25" s="140" t="str">
        <f>+L7</f>
        <v>Proprietary Unexpended Appropriations</v>
      </c>
      <c r="Q25" s="138"/>
      <c r="R25" s="138"/>
      <c r="S25" s="137"/>
      <c r="T25" s="137"/>
      <c r="U25" s="137"/>
    </row>
    <row r="26" spans="1:21" ht="14.4" x14ac:dyDescent="0.3">
      <c r="A26" s="158"/>
      <c r="B26" s="159" t="s">
        <v>138</v>
      </c>
      <c r="C26" s="175"/>
      <c r="D26" s="160">
        <v>411900.01299999998</v>
      </c>
      <c r="E26" s="174" t="s">
        <v>139</v>
      </c>
      <c r="F26" s="169" t="s">
        <v>1407</v>
      </c>
      <c r="G26" s="169" t="s">
        <v>1425</v>
      </c>
      <c r="H26" s="169" t="s">
        <v>138</v>
      </c>
      <c r="I26" s="292"/>
      <c r="J26" s="161" t="s">
        <v>1226</v>
      </c>
      <c r="K26" s="206"/>
      <c r="L26" s="138"/>
      <c r="M26" s="37"/>
      <c r="N26" s="37"/>
      <c r="O26" s="59">
        <f>O24+O25</f>
        <v>0</v>
      </c>
      <c r="P26" s="140" t="s">
        <v>657</v>
      </c>
      <c r="Q26" s="138"/>
      <c r="R26" s="138"/>
      <c r="S26" s="137"/>
      <c r="T26" s="137"/>
      <c r="U26" s="137"/>
    </row>
    <row r="27" spans="1:21" ht="14.4" x14ac:dyDescent="0.3">
      <c r="A27" s="158"/>
      <c r="B27" s="159" t="s">
        <v>138</v>
      </c>
      <c r="C27" s="175"/>
      <c r="D27" s="160">
        <v>411900.02</v>
      </c>
      <c r="E27" s="174" t="s">
        <v>139</v>
      </c>
      <c r="F27" s="169" t="s">
        <v>1407</v>
      </c>
      <c r="G27" s="169" t="s">
        <v>1425</v>
      </c>
      <c r="H27" s="169" t="s">
        <v>138</v>
      </c>
      <c r="I27" s="292"/>
      <c r="J27" s="161" t="s">
        <v>1227</v>
      </c>
      <c r="K27" s="206"/>
      <c r="L27" s="138"/>
      <c r="M27" s="37"/>
      <c r="N27" s="37"/>
      <c r="O27" s="37"/>
      <c r="P27" s="37"/>
      <c r="Q27" s="138"/>
      <c r="R27" s="138"/>
      <c r="S27" s="137"/>
      <c r="T27" s="137"/>
      <c r="U27" s="137"/>
    </row>
    <row r="28" spans="1:21" ht="14.4" x14ac:dyDescent="0.3">
      <c r="A28" s="158"/>
      <c r="B28" s="159" t="s">
        <v>138</v>
      </c>
      <c r="C28" s="175"/>
      <c r="D28" s="160">
        <v>411900.02100000001</v>
      </c>
      <c r="E28" s="174" t="s">
        <v>139</v>
      </c>
      <c r="F28" s="169" t="s">
        <v>1407</v>
      </c>
      <c r="G28" s="169" t="s">
        <v>1425</v>
      </c>
      <c r="H28" s="169" t="s">
        <v>138</v>
      </c>
      <c r="I28" s="292"/>
      <c r="J28" s="161" t="s">
        <v>1228</v>
      </c>
      <c r="K28" s="206"/>
      <c r="L28" s="138"/>
      <c r="M28" s="4" t="s">
        <v>13</v>
      </c>
      <c r="N28" s="136"/>
      <c r="O28" s="155"/>
      <c r="P28" s="140"/>
      <c r="Q28" s="138"/>
      <c r="R28" s="138"/>
      <c r="S28" s="137"/>
      <c r="T28" s="137"/>
      <c r="U28" s="137"/>
    </row>
    <row r="29" spans="1:21" ht="14.4" x14ac:dyDescent="0.3">
      <c r="A29" s="117" t="s">
        <v>138</v>
      </c>
      <c r="B29" s="117"/>
      <c r="C29" s="117"/>
      <c r="D29" s="117">
        <v>411900.06</v>
      </c>
      <c r="E29" s="117" t="s">
        <v>139</v>
      </c>
      <c r="F29" s="117" t="s">
        <v>1407</v>
      </c>
      <c r="G29" s="117" t="s">
        <v>1425</v>
      </c>
      <c r="H29" s="117" t="s">
        <v>138</v>
      </c>
      <c r="I29" s="67"/>
      <c r="J29" s="28" t="s">
        <v>1229</v>
      </c>
      <c r="K29" s="206"/>
      <c r="L29" s="138"/>
      <c r="M29" s="4" t="s">
        <v>661</v>
      </c>
      <c r="N29" s="136"/>
      <c r="O29" s="155"/>
      <c r="P29" s="140"/>
      <c r="Q29" s="138"/>
      <c r="R29" s="138"/>
      <c r="S29" s="137"/>
      <c r="T29" s="137"/>
      <c r="U29" s="137"/>
    </row>
    <row r="30" spans="1:21" ht="14.4" x14ac:dyDescent="0.3">
      <c r="A30" s="292"/>
      <c r="B30" s="159" t="s">
        <v>138</v>
      </c>
      <c r="C30" s="175"/>
      <c r="D30" s="160">
        <v>411900.66690000001</v>
      </c>
      <c r="E30" s="174" t="s">
        <v>139</v>
      </c>
      <c r="F30" s="169" t="s">
        <v>1407</v>
      </c>
      <c r="G30" s="169" t="s">
        <v>1425</v>
      </c>
      <c r="H30" s="169" t="s">
        <v>138</v>
      </c>
      <c r="I30" s="292"/>
      <c r="J30" s="161" t="s">
        <v>1230</v>
      </c>
      <c r="K30" s="206"/>
      <c r="L30" s="138"/>
      <c r="M30" s="4" t="s">
        <v>15</v>
      </c>
      <c r="N30" s="136"/>
      <c r="O30" s="155"/>
      <c r="P30" s="140"/>
      <c r="Q30" s="138"/>
      <c r="R30" s="138"/>
      <c r="S30" s="137"/>
      <c r="T30" s="137"/>
      <c r="U30" s="137"/>
    </row>
    <row r="31" spans="1:21" ht="28.8" x14ac:dyDescent="0.3">
      <c r="A31" s="117" t="s">
        <v>138</v>
      </c>
      <c r="B31" s="117"/>
      <c r="C31" s="117"/>
      <c r="D31" s="130">
        <v>411900.71120000002</v>
      </c>
      <c r="E31" s="130" t="s">
        <v>139</v>
      </c>
      <c r="F31" s="117" t="s">
        <v>1407</v>
      </c>
      <c r="G31" s="117" t="s">
        <v>1425</v>
      </c>
      <c r="H31" s="117" t="s">
        <v>138</v>
      </c>
      <c r="I31" s="131"/>
      <c r="J31" s="133" t="s">
        <v>1231</v>
      </c>
      <c r="K31" s="206"/>
      <c r="L31" s="138"/>
      <c r="M31" s="4" t="s">
        <v>8</v>
      </c>
      <c r="N31" s="4" t="s">
        <v>664</v>
      </c>
      <c r="O31" s="155"/>
      <c r="P31" s="140"/>
      <c r="Q31" s="138"/>
      <c r="R31" s="138"/>
      <c r="S31" s="137"/>
      <c r="T31" s="137"/>
      <c r="U31" s="137"/>
    </row>
    <row r="32" spans="1:21" s="137" customFormat="1" ht="28.8" x14ac:dyDescent="0.3">
      <c r="A32" s="117" t="s">
        <v>138</v>
      </c>
      <c r="B32" s="117"/>
      <c r="C32" s="117"/>
      <c r="D32" s="130">
        <v>411900.71130000002</v>
      </c>
      <c r="E32" s="130" t="s">
        <v>139</v>
      </c>
      <c r="F32" s="117" t="s">
        <v>1407</v>
      </c>
      <c r="G32" s="117" t="s">
        <v>1425</v>
      </c>
      <c r="H32" s="117" t="s">
        <v>138</v>
      </c>
      <c r="I32" s="131"/>
      <c r="J32" s="133" t="s">
        <v>1232</v>
      </c>
      <c r="K32" s="206"/>
      <c r="L32" s="138"/>
      <c r="M32" s="136"/>
      <c r="N32" s="4" t="s">
        <v>17</v>
      </c>
      <c r="O32" s="155"/>
      <c r="P32" s="140"/>
      <c r="Q32" s="138"/>
      <c r="R32" s="138"/>
    </row>
    <row r="33" spans="1:21" ht="14.4" x14ac:dyDescent="0.3">
      <c r="A33" s="117" t="s">
        <v>138</v>
      </c>
      <c r="B33" s="117"/>
      <c r="C33" s="117"/>
      <c r="D33" s="130">
        <v>411900.71220000001</v>
      </c>
      <c r="E33" s="130" t="s">
        <v>139</v>
      </c>
      <c r="F33" s="117" t="s">
        <v>1407</v>
      </c>
      <c r="G33" s="117" t="s">
        <v>1425</v>
      </c>
      <c r="H33" s="117" t="s">
        <v>138</v>
      </c>
      <c r="I33" s="131"/>
      <c r="J33" s="133" t="s">
        <v>1233</v>
      </c>
      <c r="K33" s="206"/>
      <c r="L33" s="138"/>
      <c r="M33" s="4" t="s">
        <v>669</v>
      </c>
      <c r="N33" s="136"/>
      <c r="O33" s="155"/>
      <c r="P33" s="140"/>
      <c r="Q33" s="138"/>
      <c r="R33" s="138"/>
      <c r="S33" s="137"/>
      <c r="T33" s="137"/>
      <c r="U33" s="137"/>
    </row>
    <row r="34" spans="1:21" ht="14.4" x14ac:dyDescent="0.3">
      <c r="A34" s="117" t="s">
        <v>138</v>
      </c>
      <c r="B34" s="117"/>
      <c r="C34" s="117"/>
      <c r="D34" s="130">
        <v>411900.71230000001</v>
      </c>
      <c r="E34" s="130" t="s">
        <v>139</v>
      </c>
      <c r="F34" s="117" t="s">
        <v>1407</v>
      </c>
      <c r="G34" s="117" t="s">
        <v>1425</v>
      </c>
      <c r="H34" s="117" t="s">
        <v>138</v>
      </c>
      <c r="I34" s="131"/>
      <c r="J34" s="133" t="s">
        <v>1234</v>
      </c>
      <c r="K34" s="206"/>
      <c r="L34" s="138"/>
      <c r="M34" s="4" t="s">
        <v>672</v>
      </c>
      <c r="N34" s="136"/>
      <c r="O34" s="106"/>
      <c r="P34" s="136"/>
      <c r="Q34" s="138"/>
      <c r="R34" s="138"/>
      <c r="S34" s="137"/>
      <c r="T34" s="137"/>
      <c r="U34" s="137"/>
    </row>
    <row r="35" spans="1:21" ht="14.4" x14ac:dyDescent="0.3">
      <c r="A35" s="117" t="s">
        <v>138</v>
      </c>
      <c r="B35" s="117"/>
      <c r="C35" s="117"/>
      <c r="D35" s="130">
        <v>411900.7132</v>
      </c>
      <c r="E35" s="130" t="s">
        <v>139</v>
      </c>
      <c r="F35" s="117" t="s">
        <v>1407</v>
      </c>
      <c r="G35" s="117" t="s">
        <v>1425</v>
      </c>
      <c r="H35" s="117" t="s">
        <v>138</v>
      </c>
      <c r="I35" s="131"/>
      <c r="J35" s="133" t="s">
        <v>1235</v>
      </c>
      <c r="K35" s="206"/>
      <c r="L35" s="138"/>
      <c r="M35" s="136"/>
      <c r="N35" s="4" t="s">
        <v>674</v>
      </c>
      <c r="O35" s="155"/>
      <c r="P35" s="140"/>
      <c r="Q35" s="138"/>
      <c r="R35" s="138"/>
      <c r="S35" s="137"/>
      <c r="T35" s="137"/>
      <c r="U35" s="137"/>
    </row>
    <row r="36" spans="1:21" ht="14.4" x14ac:dyDescent="0.3">
      <c r="A36" s="117" t="s">
        <v>138</v>
      </c>
      <c r="B36" s="117"/>
      <c r="C36" s="117"/>
      <c r="D36" s="130">
        <v>411900.7133</v>
      </c>
      <c r="E36" s="130" t="s">
        <v>139</v>
      </c>
      <c r="F36" s="117" t="s">
        <v>1407</v>
      </c>
      <c r="G36" s="117" t="s">
        <v>1425</v>
      </c>
      <c r="H36" s="117" t="s">
        <v>138</v>
      </c>
      <c r="I36" s="131"/>
      <c r="J36" s="133" t="s">
        <v>1236</v>
      </c>
      <c r="K36" s="206"/>
      <c r="L36" s="138"/>
      <c r="M36" s="4" t="s">
        <v>676</v>
      </c>
      <c r="N36" s="136"/>
      <c r="O36" s="155"/>
      <c r="P36" s="140"/>
      <c r="Q36" s="138"/>
      <c r="R36" s="138"/>
      <c r="S36" s="137"/>
      <c r="T36" s="137"/>
      <c r="U36" s="137"/>
    </row>
    <row r="37" spans="1:21" s="137" customFormat="1" ht="14.4" x14ac:dyDescent="0.3">
      <c r="A37" s="117" t="s">
        <v>138</v>
      </c>
      <c r="B37" s="117"/>
      <c r="C37" s="117"/>
      <c r="D37" s="130">
        <v>411900.71340000001</v>
      </c>
      <c r="E37" s="130" t="s">
        <v>139</v>
      </c>
      <c r="F37" s="117" t="s">
        <v>1407</v>
      </c>
      <c r="G37" s="117" t="s">
        <v>1425</v>
      </c>
      <c r="H37" s="117" t="s">
        <v>138</v>
      </c>
      <c r="I37" s="131"/>
      <c r="J37" s="133" t="s">
        <v>1237</v>
      </c>
      <c r="K37" s="206"/>
      <c r="L37" s="138"/>
      <c r="M37" s="4"/>
      <c r="N37" s="136"/>
      <c r="O37" s="155"/>
      <c r="P37" s="140"/>
      <c r="Q37" s="138"/>
      <c r="R37" s="138"/>
    </row>
    <row r="38" spans="1:21" ht="14.4" x14ac:dyDescent="0.3">
      <c r="A38" s="117" t="s">
        <v>138</v>
      </c>
      <c r="B38" s="117"/>
      <c r="C38" s="117"/>
      <c r="D38" s="117">
        <v>411900.9</v>
      </c>
      <c r="E38" s="117" t="s">
        <v>139</v>
      </c>
      <c r="F38" s="117" t="s">
        <v>1407</v>
      </c>
      <c r="G38" s="117" t="s">
        <v>1425</v>
      </c>
      <c r="H38" s="117" t="s">
        <v>138</v>
      </c>
      <c r="I38" s="67"/>
      <c r="J38" s="28" t="s">
        <v>1238</v>
      </c>
      <c r="K38" s="206"/>
      <c r="L38" s="138"/>
      <c r="M38" s="138"/>
      <c r="N38" s="138"/>
      <c r="O38" s="138"/>
      <c r="P38" s="138"/>
      <c r="Q38" s="138"/>
      <c r="R38" s="138"/>
      <c r="S38" s="137"/>
      <c r="T38" s="137"/>
      <c r="U38" s="137"/>
    </row>
    <row r="39" spans="1:21" ht="14.4" x14ac:dyDescent="0.3">
      <c r="A39" s="292"/>
      <c r="B39" s="159" t="s">
        <v>138</v>
      </c>
      <c r="C39" s="175"/>
      <c r="D39" s="160">
        <v>411900.9901</v>
      </c>
      <c r="E39" s="174" t="s">
        <v>139</v>
      </c>
      <c r="F39" s="169" t="s">
        <v>1407</v>
      </c>
      <c r="G39" s="169" t="s">
        <v>1425</v>
      </c>
      <c r="H39" s="169" t="s">
        <v>138</v>
      </c>
      <c r="I39" s="292"/>
      <c r="J39" s="161" t="s">
        <v>1239</v>
      </c>
      <c r="K39" s="206"/>
      <c r="L39" s="138"/>
      <c r="M39" s="138"/>
      <c r="N39" s="138"/>
      <c r="O39" s="138"/>
      <c r="P39" s="138"/>
      <c r="Q39" s="138"/>
      <c r="R39" s="138"/>
      <c r="S39" s="137"/>
      <c r="T39" s="137"/>
      <c r="U39" s="137"/>
    </row>
    <row r="40" spans="1:21" s="137" customFormat="1" ht="14.4" x14ac:dyDescent="0.3">
      <c r="A40" s="292"/>
      <c r="B40" s="159" t="s">
        <v>138</v>
      </c>
      <c r="C40" s="175"/>
      <c r="D40" s="160">
        <v>411900.9902</v>
      </c>
      <c r="E40" s="174" t="s">
        <v>139</v>
      </c>
      <c r="F40" s="169" t="s">
        <v>1407</v>
      </c>
      <c r="G40" s="169" t="s">
        <v>1425</v>
      </c>
      <c r="H40" s="169" t="s">
        <v>138</v>
      </c>
      <c r="I40" s="292"/>
      <c r="J40" s="161" t="s">
        <v>1240</v>
      </c>
      <c r="K40" s="206"/>
      <c r="L40" s="138"/>
      <c r="M40" s="138"/>
      <c r="N40" s="138"/>
      <c r="O40" s="138"/>
      <c r="P40" s="138"/>
      <c r="Q40" s="138"/>
      <c r="R40" s="138"/>
    </row>
    <row r="41" spans="1:21" ht="14.4" x14ac:dyDescent="0.3">
      <c r="A41" s="158"/>
      <c r="B41" s="159" t="s">
        <v>138</v>
      </c>
      <c r="C41" s="175"/>
      <c r="D41" s="160">
        <v>411900.9903</v>
      </c>
      <c r="E41" s="174" t="s">
        <v>139</v>
      </c>
      <c r="F41" s="169" t="s">
        <v>1407</v>
      </c>
      <c r="G41" s="169" t="s">
        <v>1425</v>
      </c>
      <c r="H41" s="169" t="s">
        <v>138</v>
      </c>
      <c r="I41" s="158"/>
      <c r="J41" s="161" t="s">
        <v>1241</v>
      </c>
      <c r="K41" s="206"/>
      <c r="L41" s="138"/>
      <c r="M41" s="138"/>
      <c r="N41" s="138"/>
      <c r="O41" s="138"/>
      <c r="P41" s="138"/>
      <c r="Q41" s="138"/>
      <c r="R41" s="138"/>
      <c r="S41" s="137"/>
      <c r="T41" s="137"/>
      <c r="U41" s="137"/>
    </row>
    <row r="42" spans="1:21" s="137" customFormat="1" ht="14.4" x14ac:dyDescent="0.3">
      <c r="A42" s="158"/>
      <c r="B42" s="159" t="s">
        <v>138</v>
      </c>
      <c r="C42" s="175"/>
      <c r="D42" s="160">
        <v>411900.99040000001</v>
      </c>
      <c r="E42" s="174" t="s">
        <v>139</v>
      </c>
      <c r="F42" s="169" t="s">
        <v>1407</v>
      </c>
      <c r="G42" s="169" t="s">
        <v>1425</v>
      </c>
      <c r="H42" s="169" t="s">
        <v>138</v>
      </c>
      <c r="I42" s="158"/>
      <c r="J42" s="161" t="s">
        <v>1242</v>
      </c>
      <c r="K42" s="206"/>
      <c r="L42" s="138"/>
      <c r="M42" s="138"/>
      <c r="N42" s="138"/>
      <c r="O42" s="138"/>
      <c r="P42" s="138"/>
      <c r="Q42" s="138"/>
      <c r="R42" s="138"/>
    </row>
    <row r="43" spans="1:21" ht="14.4" x14ac:dyDescent="0.3">
      <c r="A43" s="158"/>
      <c r="B43" s="159" t="s">
        <v>138</v>
      </c>
      <c r="C43" s="175"/>
      <c r="D43" s="160">
        <v>411900.99050000001</v>
      </c>
      <c r="E43" s="174" t="s">
        <v>139</v>
      </c>
      <c r="F43" s="169" t="s">
        <v>1407</v>
      </c>
      <c r="G43" s="169" t="s">
        <v>1425</v>
      </c>
      <c r="H43" s="169" t="s">
        <v>138</v>
      </c>
      <c r="I43" s="158"/>
      <c r="J43" s="161" t="s">
        <v>1243</v>
      </c>
      <c r="K43" s="206"/>
      <c r="L43" s="138"/>
      <c r="M43" s="138"/>
      <c r="N43" s="138"/>
      <c r="O43" s="138"/>
      <c r="P43" s="138"/>
      <c r="Q43" s="138"/>
      <c r="R43" s="138"/>
      <c r="S43" s="137"/>
      <c r="T43" s="137"/>
      <c r="U43" s="137"/>
    </row>
    <row r="44" spans="1:21" ht="14.4" x14ac:dyDescent="0.3">
      <c r="A44" s="158"/>
      <c r="B44" s="159" t="s">
        <v>138</v>
      </c>
      <c r="C44" s="175"/>
      <c r="D44" s="160">
        <v>411900.99060000002</v>
      </c>
      <c r="E44" s="174" t="s">
        <v>139</v>
      </c>
      <c r="F44" s="169" t="s">
        <v>1407</v>
      </c>
      <c r="G44" s="169" t="s">
        <v>1425</v>
      </c>
      <c r="H44" s="169" t="s">
        <v>138</v>
      </c>
      <c r="I44" s="211"/>
      <c r="J44" s="161" t="s">
        <v>1244</v>
      </c>
      <c r="K44" s="206"/>
      <c r="L44" s="138"/>
      <c r="M44" s="138"/>
      <c r="N44" s="138"/>
      <c r="O44" s="138"/>
      <c r="P44" s="138"/>
      <c r="Q44" s="138"/>
      <c r="R44" s="138"/>
      <c r="S44" s="137"/>
      <c r="T44" s="137"/>
      <c r="U44" s="137"/>
    </row>
    <row r="45" spans="1:21" ht="14.4" x14ac:dyDescent="0.3">
      <c r="A45" s="158"/>
      <c r="B45" s="159" t="s">
        <v>138</v>
      </c>
      <c r="C45" s="175"/>
      <c r="D45" s="160">
        <v>411900.99070000002</v>
      </c>
      <c r="E45" s="174" t="s">
        <v>139</v>
      </c>
      <c r="F45" s="169" t="s">
        <v>1407</v>
      </c>
      <c r="G45" s="169" t="s">
        <v>1425</v>
      </c>
      <c r="H45" s="169" t="s">
        <v>138</v>
      </c>
      <c r="I45" s="211"/>
      <c r="J45" s="161" t="s">
        <v>1218</v>
      </c>
      <c r="K45" s="206"/>
      <c r="L45" s="138"/>
      <c r="M45" s="138"/>
      <c r="N45" s="138"/>
      <c r="O45" s="138"/>
      <c r="P45" s="138"/>
      <c r="Q45" s="138"/>
      <c r="R45" s="138"/>
      <c r="S45" s="137"/>
      <c r="T45" s="137"/>
      <c r="U45" s="137"/>
    </row>
    <row r="46" spans="1:21" ht="14.4" x14ac:dyDescent="0.3">
      <c r="A46" s="158"/>
      <c r="B46" s="159" t="s">
        <v>138</v>
      </c>
      <c r="C46" s="175"/>
      <c r="D46" s="160">
        <v>411900.99080000003</v>
      </c>
      <c r="E46" s="174" t="s">
        <v>139</v>
      </c>
      <c r="F46" s="169" t="s">
        <v>1407</v>
      </c>
      <c r="G46" s="169" t="s">
        <v>1425</v>
      </c>
      <c r="H46" s="169" t="s">
        <v>138</v>
      </c>
      <c r="I46" s="211"/>
      <c r="J46" s="161" t="s">
        <v>1245</v>
      </c>
      <c r="K46" s="206"/>
      <c r="L46" s="138"/>
      <c r="M46" s="138"/>
      <c r="N46" s="138"/>
      <c r="O46" s="138"/>
      <c r="P46" s="138"/>
      <c r="Q46" s="138"/>
      <c r="R46" s="138"/>
      <c r="S46" s="137"/>
      <c r="T46" s="137"/>
      <c r="U46" s="137"/>
    </row>
    <row r="47" spans="1:21" ht="14.4" x14ac:dyDescent="0.3">
      <c r="A47" s="158"/>
      <c r="B47" s="159" t="s">
        <v>138</v>
      </c>
      <c r="C47" s="175"/>
      <c r="D47" s="160">
        <v>411900.99089999998</v>
      </c>
      <c r="E47" s="174" t="s">
        <v>139</v>
      </c>
      <c r="F47" s="169" t="s">
        <v>1407</v>
      </c>
      <c r="G47" s="169" t="s">
        <v>1425</v>
      </c>
      <c r="H47" s="169" t="s">
        <v>138</v>
      </c>
      <c r="I47" s="211"/>
      <c r="J47" s="161" t="s">
        <v>1246</v>
      </c>
      <c r="K47" s="206"/>
      <c r="L47" s="138"/>
      <c r="M47" s="138"/>
      <c r="N47" s="138"/>
      <c r="O47" s="138"/>
      <c r="P47" s="138"/>
      <c r="Q47" s="138"/>
      <c r="R47" s="138"/>
      <c r="S47" s="137"/>
      <c r="T47" s="137"/>
      <c r="U47" s="137"/>
    </row>
    <row r="48" spans="1:21" ht="14.4" x14ac:dyDescent="0.3">
      <c r="A48" s="158"/>
      <c r="B48" s="159" t="s">
        <v>138</v>
      </c>
      <c r="C48" s="175"/>
      <c r="D48" s="160">
        <v>411900.99099999998</v>
      </c>
      <c r="E48" s="174" t="s">
        <v>139</v>
      </c>
      <c r="F48" s="169" t="s">
        <v>1407</v>
      </c>
      <c r="G48" s="169" t="s">
        <v>1425</v>
      </c>
      <c r="H48" s="169" t="s">
        <v>138</v>
      </c>
      <c r="I48" s="211"/>
      <c r="J48" s="161" t="s">
        <v>1247</v>
      </c>
      <c r="K48" s="206"/>
      <c r="L48" s="138"/>
      <c r="M48" s="138"/>
      <c r="N48" s="138"/>
      <c r="O48" s="138"/>
      <c r="P48" s="138"/>
      <c r="Q48" s="138"/>
      <c r="R48" s="138"/>
      <c r="S48" s="137"/>
      <c r="T48" s="137"/>
      <c r="U48" s="137"/>
    </row>
    <row r="49" spans="1:21" s="138" customFormat="1" ht="14.4" x14ac:dyDescent="0.3">
      <c r="A49" s="117" t="s">
        <v>138</v>
      </c>
      <c r="B49" s="117"/>
      <c r="C49" s="117"/>
      <c r="D49" s="117">
        <v>411910.9</v>
      </c>
      <c r="E49" s="117" t="s">
        <v>139</v>
      </c>
      <c r="F49" s="117" t="s">
        <v>1407</v>
      </c>
      <c r="G49" s="117" t="s">
        <v>1423</v>
      </c>
      <c r="H49" s="117" t="s">
        <v>138</v>
      </c>
      <c r="I49" s="331"/>
      <c r="J49" s="132" t="s">
        <v>1248</v>
      </c>
      <c r="K49" s="206"/>
    </row>
    <row r="50" spans="1:21" s="138" customFormat="1" ht="14.4" x14ac:dyDescent="0.3">
      <c r="A50" s="117" t="s">
        <v>138</v>
      </c>
      <c r="B50" s="117"/>
      <c r="C50" s="117"/>
      <c r="D50" s="117">
        <v>411912.9</v>
      </c>
      <c r="E50" s="117" t="s">
        <v>139</v>
      </c>
      <c r="F50" s="117" t="s">
        <v>1407</v>
      </c>
      <c r="G50" s="117" t="s">
        <v>1426</v>
      </c>
      <c r="H50" s="117" t="s">
        <v>138</v>
      </c>
      <c r="I50" s="331"/>
      <c r="J50" s="132" t="s">
        <v>1249</v>
      </c>
      <c r="K50" s="206"/>
    </row>
    <row r="51" spans="1:21" s="138" customFormat="1" ht="14.4" x14ac:dyDescent="0.3">
      <c r="A51" s="117" t="s">
        <v>138</v>
      </c>
      <c r="B51" s="117"/>
      <c r="C51" s="117"/>
      <c r="D51" s="117">
        <v>411920.9</v>
      </c>
      <c r="E51" s="117" t="s">
        <v>139</v>
      </c>
      <c r="F51" s="117" t="s">
        <v>1407</v>
      </c>
      <c r="G51" s="117" t="s">
        <v>1426</v>
      </c>
      <c r="H51" s="117" t="s">
        <v>138</v>
      </c>
      <c r="I51" s="331"/>
      <c r="J51" s="132" t="s">
        <v>1250</v>
      </c>
      <c r="K51" s="206"/>
    </row>
    <row r="52" spans="1:21" s="137" customFormat="1" ht="14.4" x14ac:dyDescent="0.3">
      <c r="A52" s="117" t="s">
        <v>138</v>
      </c>
      <c r="B52" s="117"/>
      <c r="C52" s="117"/>
      <c r="D52" s="117">
        <v>412050.9</v>
      </c>
      <c r="E52" s="117" t="s">
        <v>139</v>
      </c>
      <c r="F52" s="117" t="s">
        <v>1407</v>
      </c>
      <c r="G52" s="117" t="s">
        <v>1426</v>
      </c>
      <c r="H52" s="117"/>
      <c r="I52" s="67"/>
      <c r="J52" s="77" t="s">
        <v>984</v>
      </c>
      <c r="K52" s="206"/>
      <c r="L52" s="138"/>
      <c r="M52" s="138"/>
      <c r="N52" s="138"/>
      <c r="O52" s="138"/>
      <c r="P52" s="138"/>
      <c r="Q52" s="138"/>
      <c r="R52" s="138"/>
    </row>
    <row r="53" spans="1:21" ht="14.4" x14ac:dyDescent="0.3">
      <c r="A53" s="117" t="s">
        <v>138</v>
      </c>
      <c r="B53" s="117"/>
      <c r="C53" s="117"/>
      <c r="D53" s="117">
        <v>412500.9</v>
      </c>
      <c r="E53" s="117" t="s">
        <v>139</v>
      </c>
      <c r="F53" s="117" t="s">
        <v>1407</v>
      </c>
      <c r="G53" s="117"/>
      <c r="H53" s="117" t="s">
        <v>138</v>
      </c>
      <c r="I53" s="67"/>
      <c r="J53" s="28" t="s">
        <v>1251</v>
      </c>
      <c r="K53" s="206"/>
      <c r="L53" s="206"/>
      <c r="M53" s="206"/>
      <c r="N53" s="206"/>
      <c r="O53" s="206"/>
      <c r="P53" s="206"/>
      <c r="Q53" s="206"/>
      <c r="R53" s="206"/>
      <c r="S53" s="137"/>
      <c r="T53" s="137"/>
      <c r="U53" s="137"/>
    </row>
    <row r="54" spans="1:21" ht="14.4" x14ac:dyDescent="0.3">
      <c r="A54" s="117" t="s">
        <v>138</v>
      </c>
      <c r="B54" s="117"/>
      <c r="C54" s="117"/>
      <c r="D54" s="256">
        <v>413800.9</v>
      </c>
      <c r="E54" s="118" t="s">
        <v>139</v>
      </c>
      <c r="F54" s="117" t="s">
        <v>1407</v>
      </c>
      <c r="G54" s="117"/>
      <c r="H54" s="117" t="s">
        <v>138</v>
      </c>
      <c r="I54" s="135"/>
      <c r="J54" s="150" t="s">
        <v>1253</v>
      </c>
      <c r="K54" s="206"/>
      <c r="L54" s="138"/>
      <c r="M54" s="138"/>
      <c r="N54" s="138"/>
      <c r="O54" s="138"/>
      <c r="P54" s="138"/>
      <c r="Q54" s="138"/>
      <c r="R54" s="138"/>
      <c r="S54" s="137"/>
      <c r="T54" s="137"/>
      <c r="U54" s="137"/>
    </row>
    <row r="55" spans="1:21" ht="14.4" x14ac:dyDescent="0.3">
      <c r="A55" s="117" t="s">
        <v>138</v>
      </c>
      <c r="B55" s="117"/>
      <c r="C55" s="117"/>
      <c r="D55" s="118">
        <v>415000.9</v>
      </c>
      <c r="E55" s="117" t="s">
        <v>139</v>
      </c>
      <c r="F55" s="117" t="s">
        <v>1407</v>
      </c>
      <c r="G55" s="117"/>
      <c r="H55" s="117" t="s">
        <v>138</v>
      </c>
      <c r="I55" s="67"/>
      <c r="J55" s="84" t="s">
        <v>1258</v>
      </c>
      <c r="K55" s="206"/>
      <c r="L55" s="138"/>
      <c r="M55" s="138"/>
      <c r="N55" s="138"/>
      <c r="O55" s="138"/>
      <c r="P55" s="138"/>
      <c r="Q55" s="138"/>
      <c r="R55" s="138"/>
      <c r="S55" s="137"/>
      <c r="T55" s="137"/>
      <c r="U55" s="137"/>
    </row>
    <row r="56" spans="1:21" ht="28.8" x14ac:dyDescent="0.3">
      <c r="A56" s="117" t="s">
        <v>138</v>
      </c>
      <c r="B56" s="117"/>
      <c r="C56" s="117"/>
      <c r="D56" s="118">
        <v>415700.9</v>
      </c>
      <c r="E56" s="117" t="s">
        <v>139</v>
      </c>
      <c r="F56" s="117" t="s">
        <v>1407</v>
      </c>
      <c r="G56" s="117" t="s">
        <v>1426</v>
      </c>
      <c r="H56" s="117" t="s">
        <v>138</v>
      </c>
      <c r="I56" s="67"/>
      <c r="J56" s="149" t="s">
        <v>1014</v>
      </c>
      <c r="K56" s="206"/>
      <c r="L56" s="138"/>
      <c r="M56" s="138"/>
      <c r="N56" s="138"/>
      <c r="O56" s="138"/>
      <c r="P56" s="138"/>
      <c r="Q56" s="138"/>
      <c r="R56" s="138"/>
      <c r="S56" s="137"/>
      <c r="T56" s="137"/>
      <c r="U56" s="137"/>
    </row>
    <row r="57" spans="1:21" ht="14.4" x14ac:dyDescent="0.3">
      <c r="A57" s="117" t="s">
        <v>138</v>
      </c>
      <c r="B57" s="117"/>
      <c r="C57" s="117"/>
      <c r="D57" s="118">
        <v>422500.9</v>
      </c>
      <c r="E57" s="117" t="s">
        <v>139</v>
      </c>
      <c r="F57" s="117" t="s">
        <v>1407</v>
      </c>
      <c r="G57" s="117"/>
      <c r="H57" s="117" t="s">
        <v>138</v>
      </c>
      <c r="I57" s="67"/>
      <c r="J57" s="149" t="s">
        <v>1032</v>
      </c>
      <c r="K57" s="206"/>
      <c r="L57" s="138"/>
      <c r="M57" s="138"/>
      <c r="N57" s="138"/>
      <c r="O57" s="138"/>
      <c r="P57" s="138"/>
      <c r="Q57" s="138"/>
      <c r="R57" s="138"/>
      <c r="S57" s="137"/>
      <c r="T57" s="137"/>
      <c r="U57" s="137"/>
    </row>
    <row r="58" spans="1:21" ht="14.4" x14ac:dyDescent="0.3">
      <c r="A58" s="117" t="s">
        <v>138</v>
      </c>
      <c r="B58" s="117"/>
      <c r="C58" s="117"/>
      <c r="D58" s="291">
        <v>439401.9</v>
      </c>
      <c r="E58" s="123" t="s">
        <v>139</v>
      </c>
      <c r="F58" s="117" t="s">
        <v>1407</v>
      </c>
      <c r="G58" s="117" t="s">
        <v>1426</v>
      </c>
      <c r="H58" s="117" t="s">
        <v>138</v>
      </c>
      <c r="I58" s="103"/>
      <c r="J58" s="84" t="s">
        <v>1427</v>
      </c>
      <c r="K58" s="206"/>
      <c r="L58" s="137"/>
      <c r="O58" s="137"/>
      <c r="P58" s="137"/>
      <c r="Q58" s="137"/>
      <c r="R58" s="137"/>
      <c r="S58" s="137"/>
      <c r="T58" s="137"/>
      <c r="U58" s="137"/>
    </row>
    <row r="59" spans="1:21" ht="14.4" x14ac:dyDescent="0.3">
      <c r="A59" s="117" t="s">
        <v>138</v>
      </c>
      <c r="B59" s="117"/>
      <c r="C59" s="117"/>
      <c r="D59" s="291">
        <v>439402.9</v>
      </c>
      <c r="E59" s="123" t="s">
        <v>139</v>
      </c>
      <c r="F59" s="117" t="s">
        <v>1407</v>
      </c>
      <c r="G59" s="117" t="s">
        <v>1426</v>
      </c>
      <c r="H59" s="117" t="s">
        <v>138</v>
      </c>
      <c r="I59" s="103"/>
      <c r="J59" s="84" t="s">
        <v>1428</v>
      </c>
      <c r="K59" s="206"/>
      <c r="L59" s="137"/>
      <c r="O59" s="137"/>
      <c r="P59" s="137"/>
      <c r="Q59" s="137"/>
      <c r="R59" s="137"/>
      <c r="S59" s="137"/>
      <c r="T59" s="137"/>
      <c r="U59" s="137"/>
    </row>
    <row r="60" spans="1:21" s="137" customFormat="1" ht="14.4" x14ac:dyDescent="0.3">
      <c r="A60" s="117" t="s">
        <v>138</v>
      </c>
      <c r="B60" s="117"/>
      <c r="C60" s="117"/>
      <c r="D60" s="291">
        <v>439440.9</v>
      </c>
      <c r="E60" s="123" t="s">
        <v>139</v>
      </c>
      <c r="F60" s="117" t="s">
        <v>1407</v>
      </c>
      <c r="G60" s="117"/>
      <c r="H60" s="117"/>
      <c r="I60" s="103"/>
      <c r="J60" s="84" t="s">
        <v>1057</v>
      </c>
      <c r="K60" s="206"/>
    </row>
    <row r="61" spans="1:21" ht="14.4" x14ac:dyDescent="0.3">
      <c r="A61" s="211"/>
      <c r="B61" s="211"/>
      <c r="C61" s="159" t="s">
        <v>138</v>
      </c>
      <c r="D61" s="179">
        <v>439500.01</v>
      </c>
      <c r="E61" s="174" t="s">
        <v>139</v>
      </c>
      <c r="F61" s="169" t="s">
        <v>1407</v>
      </c>
      <c r="G61" s="169" t="s">
        <v>1429</v>
      </c>
      <c r="H61" s="169"/>
      <c r="I61" s="211"/>
      <c r="J61" s="176" t="s">
        <v>1430</v>
      </c>
      <c r="K61" s="206"/>
      <c r="L61" s="137"/>
      <c r="O61" s="137"/>
      <c r="P61" s="137"/>
      <c r="Q61" s="137"/>
      <c r="R61" s="137"/>
      <c r="S61" s="137"/>
      <c r="T61" s="137"/>
      <c r="U61" s="137"/>
    </row>
    <row r="62" spans="1:21" s="137" customFormat="1" ht="14.4" x14ac:dyDescent="0.3">
      <c r="A62" s="117" t="s">
        <v>138</v>
      </c>
      <c r="B62" s="117"/>
      <c r="C62" s="117"/>
      <c r="D62" s="117">
        <v>439500.9</v>
      </c>
      <c r="E62" s="117" t="s">
        <v>139</v>
      </c>
      <c r="F62" s="117" t="s">
        <v>1407</v>
      </c>
      <c r="G62" s="117" t="s">
        <v>1429</v>
      </c>
      <c r="H62" s="117"/>
      <c r="I62" s="67"/>
      <c r="J62" s="84" t="s">
        <v>1431</v>
      </c>
      <c r="K62" s="206"/>
    </row>
    <row r="63" spans="1:21" ht="14.4" x14ac:dyDescent="0.3">
      <c r="A63" s="117" t="s">
        <v>138</v>
      </c>
      <c r="B63" s="117"/>
      <c r="C63" s="117"/>
      <c r="D63" s="117">
        <v>439502.9</v>
      </c>
      <c r="E63" s="117" t="s">
        <v>139</v>
      </c>
      <c r="F63" s="117" t="s">
        <v>1407</v>
      </c>
      <c r="G63" s="117" t="s">
        <v>1432</v>
      </c>
      <c r="H63" s="117"/>
      <c r="I63" s="67"/>
      <c r="J63" s="84" t="s">
        <v>1433</v>
      </c>
      <c r="K63" s="206"/>
      <c r="L63" s="137"/>
      <c r="O63" s="137"/>
      <c r="P63" s="137"/>
      <c r="Q63" s="137"/>
      <c r="R63" s="137"/>
      <c r="S63" s="137"/>
      <c r="T63" s="137"/>
      <c r="U63" s="137"/>
    </row>
    <row r="64" spans="1:21" ht="28.8" x14ac:dyDescent="0.3">
      <c r="A64" s="409" t="s">
        <v>138</v>
      </c>
      <c r="B64" s="409"/>
      <c r="C64" s="409"/>
      <c r="D64" s="130">
        <v>454000.71120000002</v>
      </c>
      <c r="E64" s="130" t="s">
        <v>139</v>
      </c>
      <c r="F64" s="409" t="s">
        <v>1407</v>
      </c>
      <c r="G64" s="117"/>
      <c r="H64" s="117"/>
      <c r="I64" s="67"/>
      <c r="J64" s="134" t="s">
        <v>1344</v>
      </c>
      <c r="K64" s="206"/>
      <c r="L64" s="137"/>
      <c r="O64" s="137"/>
      <c r="P64" s="137"/>
      <c r="Q64" s="137"/>
      <c r="R64" s="137"/>
      <c r="S64" s="137"/>
      <c r="T64" s="137"/>
      <c r="U64" s="137"/>
    </row>
    <row r="65" spans="1:21" s="137" customFormat="1" ht="28.8" x14ac:dyDescent="0.3">
      <c r="A65" s="409" t="s">
        <v>138</v>
      </c>
      <c r="B65" s="409"/>
      <c r="C65" s="409"/>
      <c r="D65" s="130">
        <v>454000.71130000002</v>
      </c>
      <c r="E65" s="130" t="s">
        <v>139</v>
      </c>
      <c r="F65" s="409" t="s">
        <v>1407</v>
      </c>
      <c r="G65" s="117"/>
      <c r="H65" s="117"/>
      <c r="I65" s="67"/>
      <c r="J65" s="134" t="s">
        <v>1345</v>
      </c>
      <c r="K65" s="206"/>
    </row>
    <row r="66" spans="1:21" ht="14.4" x14ac:dyDescent="0.3">
      <c r="A66" s="409" t="s">
        <v>138</v>
      </c>
      <c r="B66" s="409"/>
      <c r="C66" s="409"/>
      <c r="D66" s="130">
        <v>454000.71220000001</v>
      </c>
      <c r="E66" s="130" t="s">
        <v>139</v>
      </c>
      <c r="F66" s="409" t="s">
        <v>1407</v>
      </c>
      <c r="G66" s="117"/>
      <c r="H66" s="117"/>
      <c r="I66" s="67"/>
      <c r="J66" s="134" t="s">
        <v>1346</v>
      </c>
      <c r="K66" s="206"/>
      <c r="L66" s="137"/>
      <c r="O66" s="137"/>
      <c r="P66" s="137"/>
      <c r="Q66" s="137"/>
      <c r="R66" s="137"/>
      <c r="S66" s="137"/>
      <c r="T66" s="137"/>
      <c r="U66" s="137"/>
    </row>
    <row r="67" spans="1:21" ht="14.4" x14ac:dyDescent="0.3">
      <c r="A67" s="409" t="s">
        <v>138</v>
      </c>
      <c r="B67" s="409"/>
      <c r="C67" s="409"/>
      <c r="D67" s="130">
        <v>454000.71230000001</v>
      </c>
      <c r="E67" s="130" t="s">
        <v>139</v>
      </c>
      <c r="F67" s="409" t="s">
        <v>1407</v>
      </c>
      <c r="G67" s="117"/>
      <c r="H67" s="117"/>
      <c r="I67" s="67"/>
      <c r="J67" s="134" t="s">
        <v>1347</v>
      </c>
      <c r="K67" s="206"/>
      <c r="L67" s="137"/>
      <c r="O67" s="137"/>
      <c r="P67" s="137"/>
      <c r="Q67" s="137"/>
      <c r="R67" s="137"/>
      <c r="S67" s="137"/>
      <c r="T67" s="137"/>
      <c r="U67" s="137"/>
    </row>
    <row r="68" spans="1:21" ht="14.4" x14ac:dyDescent="0.3">
      <c r="A68" s="409" t="s">
        <v>138</v>
      </c>
      <c r="B68" s="409"/>
      <c r="C68" s="409"/>
      <c r="D68" s="130">
        <v>454000.7132</v>
      </c>
      <c r="E68" s="130" t="s">
        <v>139</v>
      </c>
      <c r="F68" s="409" t="s">
        <v>1407</v>
      </c>
      <c r="G68" s="117"/>
      <c r="H68" s="117"/>
      <c r="I68" s="67"/>
      <c r="J68" s="134" t="s">
        <v>1348</v>
      </c>
      <c r="K68" s="206"/>
      <c r="L68" s="137"/>
      <c r="O68" s="137"/>
      <c r="P68" s="137"/>
      <c r="Q68" s="137"/>
      <c r="R68" s="137"/>
      <c r="S68" s="137"/>
      <c r="T68" s="137"/>
      <c r="U68" s="137"/>
    </row>
    <row r="69" spans="1:21" ht="14.4" x14ac:dyDescent="0.3">
      <c r="A69" s="409" t="s">
        <v>138</v>
      </c>
      <c r="B69" s="409"/>
      <c r="C69" s="409"/>
      <c r="D69" s="130">
        <v>454000.7133</v>
      </c>
      <c r="E69" s="130" t="s">
        <v>139</v>
      </c>
      <c r="F69" s="409" t="s">
        <v>1407</v>
      </c>
      <c r="G69" s="117"/>
      <c r="H69" s="117"/>
      <c r="I69" s="67"/>
      <c r="J69" s="134" t="s">
        <v>1349</v>
      </c>
      <c r="K69" s="206"/>
      <c r="L69" s="137"/>
      <c r="O69" s="137"/>
      <c r="P69" s="137"/>
      <c r="Q69" s="137"/>
      <c r="R69" s="137"/>
      <c r="S69" s="137"/>
      <c r="T69" s="137"/>
      <c r="U69" s="137"/>
    </row>
    <row r="70" spans="1:21" ht="14.4" x14ac:dyDescent="0.3">
      <c r="A70" s="409" t="s">
        <v>138</v>
      </c>
      <c r="B70" s="409"/>
      <c r="C70" s="409"/>
      <c r="D70" s="410">
        <v>454000.9</v>
      </c>
      <c r="E70" s="130" t="s">
        <v>139</v>
      </c>
      <c r="F70" s="409" t="s">
        <v>1407</v>
      </c>
      <c r="G70" s="117"/>
      <c r="H70" s="117"/>
      <c r="I70" s="67"/>
      <c r="J70" s="411" t="s">
        <v>1350</v>
      </c>
      <c r="K70" s="206"/>
      <c r="L70" s="137"/>
      <c r="O70" s="137"/>
      <c r="P70" s="137"/>
      <c r="Q70" s="137"/>
      <c r="R70" s="137"/>
      <c r="S70" s="137"/>
      <c r="T70" s="137"/>
      <c r="U70" s="137"/>
    </row>
    <row r="71" spans="1:21" ht="14.4" x14ac:dyDescent="0.3">
      <c r="A71" s="409" t="s">
        <v>138</v>
      </c>
      <c r="B71" s="409"/>
      <c r="C71" s="409"/>
      <c r="D71" s="410">
        <v>455000.9</v>
      </c>
      <c r="E71" s="130" t="s">
        <v>139</v>
      </c>
      <c r="F71" s="409" t="s">
        <v>1407</v>
      </c>
      <c r="G71" s="117"/>
      <c r="H71" s="117"/>
      <c r="I71" s="67"/>
      <c r="J71" s="411" t="s">
        <v>1351</v>
      </c>
      <c r="K71" s="206"/>
      <c r="L71" s="137"/>
      <c r="O71" s="137"/>
      <c r="P71" s="137"/>
      <c r="Q71" s="137"/>
      <c r="R71" s="137"/>
      <c r="S71" s="137"/>
      <c r="T71" s="137"/>
      <c r="U71" s="137"/>
    </row>
    <row r="72" spans="1:21" ht="14.4" x14ac:dyDescent="0.3">
      <c r="A72" s="409" t="s">
        <v>138</v>
      </c>
      <c r="B72" s="409"/>
      <c r="C72" s="409"/>
      <c r="D72" s="410">
        <v>457000.71120000002</v>
      </c>
      <c r="E72" s="130" t="s">
        <v>139</v>
      </c>
      <c r="F72" s="409" t="s">
        <v>1407</v>
      </c>
      <c r="G72" s="117"/>
      <c r="H72" s="117"/>
      <c r="I72" s="67"/>
      <c r="J72" s="134" t="s">
        <v>1352</v>
      </c>
      <c r="K72" s="206"/>
      <c r="L72" s="137"/>
      <c r="O72" s="137"/>
      <c r="P72" s="137"/>
      <c r="Q72" s="137"/>
      <c r="R72" s="137"/>
      <c r="S72" s="137"/>
      <c r="T72" s="137"/>
      <c r="U72" s="137"/>
    </row>
    <row r="73" spans="1:21" ht="14.4" x14ac:dyDescent="0.3">
      <c r="A73" s="409" t="s">
        <v>138</v>
      </c>
      <c r="B73" s="409"/>
      <c r="C73" s="409"/>
      <c r="D73" s="410">
        <v>457000.71130000002</v>
      </c>
      <c r="E73" s="130" t="s">
        <v>139</v>
      </c>
      <c r="F73" s="409" t="s">
        <v>1407</v>
      </c>
      <c r="G73" s="117"/>
      <c r="H73" s="117"/>
      <c r="I73" s="67"/>
      <c r="J73" s="134" t="s">
        <v>1353</v>
      </c>
      <c r="K73" s="206"/>
      <c r="L73" s="137"/>
      <c r="O73" s="137"/>
      <c r="P73" s="137"/>
      <c r="Q73" s="137"/>
      <c r="R73" s="137"/>
      <c r="S73" s="137"/>
      <c r="T73" s="137"/>
      <c r="U73" s="137"/>
    </row>
    <row r="74" spans="1:21" ht="14.4" x14ac:dyDescent="0.3">
      <c r="A74" s="409" t="s">
        <v>138</v>
      </c>
      <c r="B74" s="409"/>
      <c r="C74" s="409"/>
      <c r="D74" s="410">
        <v>457000.71220000001</v>
      </c>
      <c r="E74" s="130" t="s">
        <v>139</v>
      </c>
      <c r="F74" s="409" t="s">
        <v>1407</v>
      </c>
      <c r="G74" s="117"/>
      <c r="H74" s="117"/>
      <c r="I74" s="67"/>
      <c r="J74" s="134" t="s">
        <v>1354</v>
      </c>
      <c r="K74" s="206"/>
      <c r="L74" s="137"/>
      <c r="O74" s="137"/>
      <c r="P74" s="137"/>
      <c r="Q74" s="137"/>
      <c r="R74" s="137"/>
      <c r="S74" s="137"/>
      <c r="T74" s="137"/>
      <c r="U74" s="137"/>
    </row>
    <row r="75" spans="1:21" ht="14.4" x14ac:dyDescent="0.3">
      <c r="A75" s="409" t="s">
        <v>138</v>
      </c>
      <c r="B75" s="409"/>
      <c r="C75" s="409"/>
      <c r="D75" s="410">
        <v>457000.71230000001</v>
      </c>
      <c r="E75" s="130" t="s">
        <v>139</v>
      </c>
      <c r="F75" s="409" t="s">
        <v>1407</v>
      </c>
      <c r="G75" s="117"/>
      <c r="H75" s="117"/>
      <c r="I75" s="67"/>
      <c r="J75" s="134" t="s">
        <v>1355</v>
      </c>
      <c r="K75" s="206"/>
      <c r="L75" s="137"/>
      <c r="O75" s="137"/>
      <c r="P75" s="137"/>
      <c r="Q75" s="137"/>
      <c r="R75" s="137"/>
      <c r="S75" s="137"/>
      <c r="T75" s="137"/>
      <c r="U75" s="137"/>
    </row>
    <row r="76" spans="1:21" ht="14.4" x14ac:dyDescent="0.3">
      <c r="A76" s="409" t="s">
        <v>138</v>
      </c>
      <c r="B76" s="409"/>
      <c r="C76" s="409"/>
      <c r="D76" s="410">
        <v>457000.7132</v>
      </c>
      <c r="E76" s="130" t="s">
        <v>139</v>
      </c>
      <c r="F76" s="409" t="s">
        <v>1407</v>
      </c>
      <c r="G76" s="117"/>
      <c r="H76" s="117"/>
      <c r="I76" s="67"/>
      <c r="J76" s="134" t="s">
        <v>1356</v>
      </c>
      <c r="K76" s="206"/>
      <c r="L76" s="137"/>
      <c r="O76" s="137"/>
      <c r="P76" s="137"/>
      <c r="Q76" s="137"/>
      <c r="R76" s="137"/>
      <c r="S76" s="137"/>
      <c r="T76" s="137"/>
      <c r="U76" s="137"/>
    </row>
    <row r="77" spans="1:21" ht="14.4" x14ac:dyDescent="0.3">
      <c r="A77" s="409" t="s">
        <v>138</v>
      </c>
      <c r="B77" s="409"/>
      <c r="C77" s="409"/>
      <c r="D77" s="410">
        <v>457000.7133</v>
      </c>
      <c r="E77" s="130" t="s">
        <v>139</v>
      </c>
      <c r="F77" s="409" t="s">
        <v>1407</v>
      </c>
      <c r="G77" s="117"/>
      <c r="H77" s="117"/>
      <c r="I77" s="67"/>
      <c r="J77" s="134" t="s">
        <v>1357</v>
      </c>
      <c r="K77" s="206"/>
      <c r="L77" s="137"/>
      <c r="O77" s="137"/>
      <c r="P77" s="137"/>
      <c r="Q77" s="137"/>
      <c r="R77" s="137"/>
      <c r="S77" s="137"/>
      <c r="T77" s="137"/>
      <c r="U77" s="137"/>
    </row>
    <row r="78" spans="1:21" ht="14.4" x14ac:dyDescent="0.3">
      <c r="A78" s="409" t="s">
        <v>138</v>
      </c>
      <c r="B78" s="409"/>
      <c r="C78" s="409"/>
      <c r="D78" s="410">
        <v>457000.9</v>
      </c>
      <c r="E78" s="130" t="s">
        <v>139</v>
      </c>
      <c r="F78" s="409" t="s">
        <v>1407</v>
      </c>
      <c r="G78" s="117"/>
      <c r="H78" s="117"/>
      <c r="I78" s="67"/>
      <c r="J78" s="411" t="s">
        <v>1358</v>
      </c>
      <c r="K78" s="206"/>
      <c r="L78" s="137"/>
      <c r="O78" s="137"/>
      <c r="P78" s="137"/>
      <c r="Q78" s="137"/>
      <c r="R78" s="137"/>
      <c r="S78" s="137"/>
      <c r="T78" s="137"/>
      <c r="U78" s="137"/>
    </row>
    <row r="79" spans="1:21" ht="14.4" x14ac:dyDescent="0.3">
      <c r="A79" s="409" t="s">
        <v>138</v>
      </c>
      <c r="B79" s="409"/>
      <c r="C79" s="409"/>
      <c r="D79" s="410">
        <v>458000.71120000002</v>
      </c>
      <c r="E79" s="130" t="s">
        <v>139</v>
      </c>
      <c r="F79" s="409" t="s">
        <v>1407</v>
      </c>
      <c r="G79" s="117"/>
      <c r="H79" s="117"/>
      <c r="I79" s="67"/>
      <c r="J79" s="134" t="s">
        <v>1359</v>
      </c>
      <c r="K79" s="206"/>
      <c r="L79" s="137"/>
      <c r="O79" s="137"/>
      <c r="P79" s="137"/>
      <c r="Q79" s="137"/>
      <c r="R79" s="137"/>
      <c r="S79" s="137"/>
      <c r="T79" s="137"/>
      <c r="U79" s="137"/>
    </row>
    <row r="80" spans="1:21" ht="14.4" x14ac:dyDescent="0.3">
      <c r="A80" s="409" t="s">
        <v>138</v>
      </c>
      <c r="B80" s="409"/>
      <c r="C80" s="409"/>
      <c r="D80" s="410">
        <v>458000.71130000002</v>
      </c>
      <c r="E80" s="130" t="s">
        <v>139</v>
      </c>
      <c r="F80" s="409" t="s">
        <v>1407</v>
      </c>
      <c r="G80" s="117"/>
      <c r="H80" s="117"/>
      <c r="I80" s="67"/>
      <c r="J80" s="134" t="s">
        <v>1360</v>
      </c>
      <c r="K80" s="206"/>
      <c r="L80" s="137"/>
      <c r="O80" s="137"/>
      <c r="P80" s="137"/>
      <c r="Q80" s="137"/>
      <c r="R80" s="137"/>
      <c r="S80" s="137"/>
      <c r="T80" s="137"/>
      <c r="U80" s="137"/>
    </row>
    <row r="81" spans="1:21" ht="14.4" x14ac:dyDescent="0.3">
      <c r="A81" s="409" t="s">
        <v>138</v>
      </c>
      <c r="B81" s="409"/>
      <c r="C81" s="409"/>
      <c r="D81" s="410">
        <v>458000.71220000001</v>
      </c>
      <c r="E81" s="130" t="s">
        <v>139</v>
      </c>
      <c r="F81" s="409" t="s">
        <v>1407</v>
      </c>
      <c r="G81" s="117"/>
      <c r="H81" s="117"/>
      <c r="I81" s="67"/>
      <c r="J81" s="134" t="s">
        <v>1361</v>
      </c>
      <c r="K81" s="206"/>
      <c r="L81" s="137"/>
      <c r="O81" s="137"/>
      <c r="P81" s="137"/>
      <c r="Q81" s="137"/>
      <c r="R81" s="137"/>
      <c r="S81" s="137"/>
      <c r="T81" s="137"/>
      <c r="U81" s="137"/>
    </row>
    <row r="82" spans="1:21" ht="14.4" x14ac:dyDescent="0.3">
      <c r="A82" s="409" t="s">
        <v>138</v>
      </c>
      <c r="B82" s="409"/>
      <c r="C82" s="409"/>
      <c r="D82" s="410">
        <v>458000.71230000001</v>
      </c>
      <c r="E82" s="130" t="s">
        <v>139</v>
      </c>
      <c r="F82" s="409" t="s">
        <v>1407</v>
      </c>
      <c r="G82" s="117"/>
      <c r="H82" s="117"/>
      <c r="I82" s="67"/>
      <c r="J82" s="134" t="s">
        <v>1362</v>
      </c>
      <c r="K82" s="206"/>
      <c r="L82" s="206"/>
      <c r="M82" s="206"/>
      <c r="N82" s="206"/>
      <c r="O82" s="206"/>
      <c r="P82" s="206"/>
      <c r="Q82" s="206"/>
      <c r="R82" s="206"/>
      <c r="S82" s="137"/>
      <c r="T82" s="137"/>
      <c r="U82" s="137"/>
    </row>
    <row r="83" spans="1:21" ht="14.4" x14ac:dyDescent="0.3">
      <c r="A83" s="409" t="s">
        <v>138</v>
      </c>
      <c r="B83" s="409"/>
      <c r="C83" s="409"/>
      <c r="D83" s="410">
        <v>458000.7132</v>
      </c>
      <c r="E83" s="130" t="s">
        <v>139</v>
      </c>
      <c r="F83" s="409" t="s">
        <v>1407</v>
      </c>
      <c r="G83" s="117"/>
      <c r="H83" s="117"/>
      <c r="I83" s="67"/>
      <c r="J83" s="134" t="s">
        <v>1363</v>
      </c>
      <c r="K83" s="206"/>
      <c r="L83" s="206"/>
      <c r="M83" s="206"/>
      <c r="N83" s="206"/>
      <c r="O83" s="206"/>
      <c r="P83" s="206"/>
      <c r="Q83" s="206"/>
      <c r="R83" s="206"/>
      <c r="S83" s="137"/>
      <c r="T83" s="137"/>
      <c r="U83" s="137"/>
    </row>
    <row r="84" spans="1:21" ht="14.4" x14ac:dyDescent="0.3">
      <c r="A84" s="409" t="s">
        <v>138</v>
      </c>
      <c r="B84" s="409"/>
      <c r="C84" s="409"/>
      <c r="D84" s="410">
        <v>458000.7133</v>
      </c>
      <c r="E84" s="130" t="s">
        <v>139</v>
      </c>
      <c r="F84" s="409" t="s">
        <v>1407</v>
      </c>
      <c r="G84" s="117"/>
      <c r="H84" s="117"/>
      <c r="I84" s="67"/>
      <c r="J84" s="134" t="s">
        <v>1364</v>
      </c>
      <c r="K84" s="206"/>
      <c r="L84" s="206"/>
      <c r="M84" s="206"/>
      <c r="N84" s="206"/>
      <c r="O84" s="206"/>
      <c r="P84" s="206"/>
      <c r="Q84" s="206"/>
      <c r="R84" s="206"/>
      <c r="S84" s="137"/>
      <c r="T84" s="137"/>
      <c r="U84" s="137"/>
    </row>
    <row r="85" spans="1:21" ht="14.4" x14ac:dyDescent="0.3">
      <c r="A85" s="409" t="s">
        <v>138</v>
      </c>
      <c r="B85" s="409"/>
      <c r="C85" s="409"/>
      <c r="D85" s="410">
        <v>458000.9</v>
      </c>
      <c r="E85" s="409" t="s">
        <v>139</v>
      </c>
      <c r="F85" s="409" t="s">
        <v>1407</v>
      </c>
      <c r="G85" s="117"/>
      <c r="H85" s="117"/>
      <c r="I85" s="67"/>
      <c r="J85" s="411" t="s">
        <v>1365</v>
      </c>
      <c r="K85" s="206"/>
      <c r="L85" s="206"/>
      <c r="M85" s="206"/>
      <c r="N85" s="206"/>
      <c r="O85" s="206"/>
      <c r="P85" s="206"/>
      <c r="Q85" s="206"/>
      <c r="R85" s="206"/>
      <c r="S85" s="137"/>
      <c r="T85" s="137"/>
      <c r="U85" s="137"/>
    </row>
    <row r="86" spans="1:21" ht="14.4" x14ac:dyDescent="0.3">
      <c r="A86" s="206"/>
      <c r="B86" s="206"/>
      <c r="C86" s="206"/>
      <c r="D86" s="209"/>
      <c r="E86" s="206"/>
      <c r="F86" s="206"/>
      <c r="G86" s="206"/>
      <c r="H86" s="206"/>
      <c r="I86" s="206"/>
      <c r="J86" s="206"/>
      <c r="K86" s="206"/>
      <c r="L86" s="206"/>
      <c r="M86" s="206"/>
      <c r="N86" s="206"/>
      <c r="O86" s="206"/>
      <c r="P86" s="206"/>
      <c r="Q86" s="206"/>
      <c r="R86" s="206"/>
      <c r="S86" s="137"/>
      <c r="T86" s="137"/>
      <c r="U86" s="137"/>
    </row>
    <row r="87" spans="1:21" ht="14.4" x14ac:dyDescent="0.3">
      <c r="A87" s="206"/>
      <c r="B87" s="206"/>
      <c r="C87" s="206"/>
      <c r="D87" s="209"/>
      <c r="E87" s="206"/>
      <c r="F87" s="206"/>
      <c r="G87" s="206"/>
      <c r="H87" s="206"/>
      <c r="I87" s="206"/>
      <c r="J87" s="206"/>
      <c r="K87" s="206"/>
      <c r="L87" s="206"/>
      <c r="M87" s="206"/>
      <c r="N87" s="206"/>
      <c r="O87" s="206"/>
      <c r="P87" s="206"/>
      <c r="Q87" s="206"/>
      <c r="R87" s="206"/>
      <c r="S87" s="137"/>
      <c r="T87" s="137"/>
      <c r="U87" s="137"/>
    </row>
    <row r="88" spans="1:21" ht="14.4" x14ac:dyDescent="0.3">
      <c r="A88" s="206"/>
      <c r="B88" s="206"/>
      <c r="C88" s="206"/>
      <c r="D88" s="209"/>
      <c r="E88" s="206"/>
      <c r="F88" s="206"/>
      <c r="G88" s="206"/>
      <c r="H88" s="206"/>
      <c r="I88" s="206"/>
      <c r="J88" s="206"/>
      <c r="K88" s="206"/>
      <c r="L88" s="206"/>
      <c r="M88" s="206"/>
      <c r="N88" s="206"/>
      <c r="O88" s="206"/>
      <c r="P88" s="206"/>
      <c r="Q88" s="206"/>
      <c r="R88" s="206"/>
      <c r="S88" s="137"/>
      <c r="T88" s="137"/>
      <c r="U88" s="137"/>
    </row>
    <row r="89" spans="1:21" ht="14.4" x14ac:dyDescent="0.3">
      <c r="A89" s="206"/>
      <c r="B89" s="206"/>
      <c r="C89" s="206"/>
      <c r="D89" s="209"/>
      <c r="E89" s="206"/>
      <c r="F89" s="206"/>
      <c r="G89" s="206"/>
      <c r="H89" s="206"/>
      <c r="I89" s="206"/>
      <c r="J89" s="206"/>
      <c r="K89" s="206"/>
      <c r="L89" s="206"/>
      <c r="M89" s="206"/>
      <c r="N89" s="206"/>
      <c r="O89" s="206"/>
      <c r="P89" s="206"/>
      <c r="Q89" s="206"/>
      <c r="R89" s="206"/>
      <c r="S89" s="137"/>
      <c r="T89" s="137"/>
      <c r="U89" s="137"/>
    </row>
    <row r="90" spans="1:21" ht="14.4" x14ac:dyDescent="0.3">
      <c r="A90" s="206"/>
      <c r="B90" s="206"/>
      <c r="C90" s="206"/>
      <c r="D90" s="209"/>
      <c r="E90" s="206"/>
      <c r="F90" s="206"/>
      <c r="G90" s="206"/>
      <c r="H90" s="206"/>
      <c r="I90" s="206"/>
      <c r="J90" s="206"/>
      <c r="K90" s="206"/>
      <c r="L90" s="206"/>
      <c r="M90" s="206"/>
      <c r="N90" s="206"/>
      <c r="O90" s="206"/>
      <c r="P90" s="206"/>
      <c r="Q90" s="206"/>
      <c r="R90" s="206"/>
      <c r="S90" s="137"/>
      <c r="T90" s="137"/>
      <c r="U90" s="137"/>
    </row>
    <row r="91" spans="1:21" ht="14.4" x14ac:dyDescent="0.3">
      <c r="A91" s="206"/>
      <c r="B91" s="206"/>
      <c r="C91" s="206"/>
      <c r="D91" s="209"/>
      <c r="E91" s="206"/>
      <c r="F91" s="206"/>
      <c r="G91" s="206"/>
      <c r="H91" s="206"/>
      <c r="I91" s="206"/>
      <c r="J91" s="206"/>
      <c r="K91" s="206"/>
      <c r="L91" s="206"/>
      <c r="M91" s="206"/>
      <c r="N91" s="206"/>
      <c r="O91" s="206"/>
      <c r="P91" s="206"/>
      <c r="Q91" s="206"/>
      <c r="R91" s="206"/>
      <c r="S91" s="137"/>
      <c r="T91" s="137"/>
      <c r="U91" s="137"/>
    </row>
    <row r="92" spans="1:21" ht="14.4" x14ac:dyDescent="0.3">
      <c r="A92" s="206"/>
      <c r="B92" s="206"/>
      <c r="C92" s="206"/>
      <c r="D92" s="209"/>
      <c r="E92" s="206"/>
      <c r="F92" s="206"/>
      <c r="G92" s="206"/>
      <c r="H92" s="206"/>
      <c r="I92" s="206"/>
      <c r="J92" s="206"/>
      <c r="K92" s="206"/>
      <c r="L92" s="206"/>
      <c r="M92" s="206"/>
      <c r="N92" s="206"/>
      <c r="O92" s="206"/>
      <c r="P92" s="206"/>
      <c r="Q92" s="206"/>
      <c r="R92" s="206"/>
      <c r="S92" s="137"/>
      <c r="T92" s="137"/>
      <c r="U92" s="137"/>
    </row>
    <row r="93" spans="1:21" ht="14.4" x14ac:dyDescent="0.3">
      <c r="A93" s="206"/>
      <c r="B93" s="206"/>
      <c r="C93" s="206"/>
      <c r="D93" s="209"/>
      <c r="E93" s="206"/>
      <c r="F93" s="206"/>
      <c r="G93" s="206"/>
      <c r="H93" s="206"/>
      <c r="I93" s="206"/>
      <c r="J93" s="206"/>
      <c r="K93" s="206"/>
      <c r="L93" s="206"/>
      <c r="M93" s="206"/>
      <c r="N93" s="206"/>
      <c r="O93" s="206"/>
      <c r="P93" s="206"/>
      <c r="Q93" s="206"/>
      <c r="R93" s="206"/>
      <c r="S93" s="137"/>
      <c r="T93" s="137"/>
      <c r="U93" s="137"/>
    </row>
    <row r="94" spans="1:21" ht="14.4" x14ac:dyDescent="0.3">
      <c r="A94" s="206"/>
      <c r="B94" s="206"/>
      <c r="C94" s="206"/>
      <c r="D94" s="209"/>
      <c r="E94" s="206"/>
      <c r="F94" s="206"/>
      <c r="G94" s="206"/>
      <c r="H94" s="206"/>
      <c r="I94" s="206"/>
      <c r="J94" s="206"/>
      <c r="K94" s="206"/>
      <c r="L94" s="206"/>
      <c r="M94" s="206"/>
      <c r="N94" s="206"/>
      <c r="O94" s="206"/>
      <c r="P94" s="206"/>
      <c r="Q94" s="206"/>
      <c r="R94" s="206"/>
      <c r="T94" s="137"/>
      <c r="U94" s="137"/>
    </row>
    <row r="95" spans="1:21" ht="14.4" x14ac:dyDescent="0.3">
      <c r="A95" s="206"/>
      <c r="B95" s="206"/>
      <c r="C95" s="206"/>
      <c r="D95" s="209"/>
      <c r="E95" s="206"/>
      <c r="F95" s="206"/>
      <c r="G95" s="206"/>
      <c r="H95" s="206"/>
      <c r="I95" s="206"/>
      <c r="J95" s="206"/>
      <c r="K95" s="206"/>
      <c r="L95" s="206"/>
      <c r="M95" s="206"/>
      <c r="N95" s="206"/>
      <c r="O95" s="206"/>
      <c r="P95" s="206"/>
      <c r="Q95" s="206"/>
      <c r="R95" s="206"/>
      <c r="T95" s="137"/>
      <c r="U95" s="137"/>
    </row>
    <row r="96" spans="1:21" ht="14.4" x14ac:dyDescent="0.3">
      <c r="A96" s="206"/>
      <c r="B96" s="206"/>
      <c r="C96" s="206"/>
      <c r="D96" s="209"/>
      <c r="E96" s="206"/>
      <c r="F96" s="206"/>
      <c r="G96" s="206"/>
      <c r="H96" s="206"/>
      <c r="I96" s="206"/>
      <c r="J96" s="206"/>
      <c r="K96" s="206"/>
      <c r="L96" s="206"/>
      <c r="M96" s="206"/>
      <c r="N96" s="206"/>
      <c r="O96" s="206"/>
      <c r="P96" s="206"/>
      <c r="Q96" s="206"/>
      <c r="R96" s="206"/>
      <c r="T96" s="137"/>
      <c r="U96" s="137"/>
    </row>
    <row r="97" spans="1:21" ht="14.4" x14ac:dyDescent="0.3">
      <c r="A97" s="206"/>
      <c r="B97" s="206"/>
      <c r="C97" s="206"/>
      <c r="D97" s="209"/>
      <c r="E97" s="206"/>
      <c r="F97" s="206"/>
      <c r="G97" s="206"/>
      <c r="H97" s="206"/>
      <c r="I97" s="206"/>
      <c r="J97" s="206"/>
      <c r="K97" s="206"/>
      <c r="L97" s="206"/>
      <c r="M97" s="206"/>
      <c r="N97" s="206"/>
      <c r="O97" s="206"/>
      <c r="P97" s="206"/>
      <c r="Q97" s="206"/>
      <c r="R97" s="206"/>
      <c r="T97" s="137"/>
      <c r="U97" s="137"/>
    </row>
    <row r="98" spans="1:21" ht="14.4" x14ac:dyDescent="0.3">
      <c r="A98" s="206"/>
      <c r="B98" s="206"/>
      <c r="C98" s="206"/>
      <c r="D98" s="209"/>
      <c r="E98" s="206"/>
      <c r="F98" s="206"/>
      <c r="G98" s="206"/>
      <c r="H98" s="206"/>
      <c r="I98" s="206"/>
      <c r="J98" s="206"/>
      <c r="K98" s="206"/>
      <c r="L98" s="206"/>
      <c r="M98" s="206"/>
      <c r="N98" s="206"/>
      <c r="O98" s="206"/>
      <c r="P98" s="206"/>
      <c r="Q98" s="206"/>
      <c r="R98" s="206"/>
      <c r="T98" s="137"/>
      <c r="U98" s="137"/>
    </row>
    <row r="99" spans="1:21" ht="14.4" x14ac:dyDescent="0.3">
      <c r="A99" s="206"/>
      <c r="B99" s="206"/>
      <c r="C99" s="206"/>
      <c r="D99" s="209"/>
      <c r="E99" s="206"/>
      <c r="F99" s="206"/>
      <c r="G99" s="206"/>
      <c r="H99" s="206"/>
      <c r="I99" s="206"/>
      <c r="J99" s="206"/>
      <c r="K99" s="206"/>
      <c r="L99" s="206"/>
      <c r="M99" s="206"/>
      <c r="N99" s="206"/>
      <c r="O99" s="206"/>
      <c r="P99" s="206"/>
      <c r="Q99" s="206"/>
      <c r="R99" s="206"/>
      <c r="T99" s="137"/>
      <c r="U99" s="137"/>
    </row>
    <row r="100" spans="1:21" ht="14.4" x14ac:dyDescent="0.3">
      <c r="A100" s="206"/>
      <c r="B100" s="206"/>
      <c r="C100" s="206"/>
      <c r="D100" s="209"/>
      <c r="E100" s="206"/>
      <c r="F100" s="206"/>
      <c r="G100" s="206"/>
      <c r="H100" s="206"/>
      <c r="I100" s="206"/>
      <c r="J100" s="206"/>
      <c r="K100" s="206"/>
      <c r="L100" s="206"/>
      <c r="M100" s="206"/>
      <c r="N100" s="206"/>
      <c r="O100" s="206"/>
      <c r="P100" s="206"/>
      <c r="Q100" s="206"/>
      <c r="R100" s="206"/>
      <c r="T100" s="137"/>
      <c r="U100" s="137"/>
    </row>
    <row r="101" spans="1:21" ht="14.4" x14ac:dyDescent="0.3">
      <c r="A101" s="206"/>
      <c r="B101" s="206"/>
      <c r="C101" s="206"/>
      <c r="D101" s="209"/>
      <c r="E101" s="206"/>
      <c r="F101" s="206"/>
      <c r="G101" s="206"/>
      <c r="H101" s="206"/>
      <c r="I101" s="206"/>
      <c r="J101" s="206"/>
      <c r="K101" s="206"/>
      <c r="L101" s="206"/>
      <c r="M101" s="206"/>
      <c r="N101" s="206"/>
      <c r="O101" s="206"/>
      <c r="P101" s="206"/>
      <c r="Q101" s="206"/>
      <c r="R101" s="206"/>
      <c r="T101" s="137"/>
      <c r="U101" s="137"/>
    </row>
    <row r="102" spans="1:21" s="2" customFormat="1" ht="14.4" x14ac:dyDescent="0.3">
      <c r="A102" s="206"/>
      <c r="B102" s="206"/>
      <c r="C102" s="206"/>
      <c r="D102" s="209"/>
      <c r="E102" s="206"/>
      <c r="F102" s="206"/>
      <c r="G102" s="206"/>
      <c r="H102" s="206"/>
      <c r="I102" s="206"/>
      <c r="J102" s="206"/>
      <c r="K102" s="206"/>
      <c r="L102" s="206"/>
      <c r="M102" s="206"/>
      <c r="N102" s="206"/>
      <c r="O102" s="206"/>
      <c r="P102" s="206"/>
      <c r="Q102" s="206"/>
      <c r="R102" s="206"/>
    </row>
    <row r="103" spans="1:21" s="2" customFormat="1" ht="14.4" x14ac:dyDescent="0.3">
      <c r="A103" s="206"/>
      <c r="B103" s="206"/>
      <c r="C103" s="206"/>
      <c r="D103" s="209"/>
      <c r="E103" s="206"/>
      <c r="F103" s="206"/>
      <c r="G103" s="206"/>
      <c r="H103" s="206"/>
      <c r="I103" s="206"/>
      <c r="J103" s="206"/>
      <c r="K103" s="206"/>
      <c r="L103" s="206"/>
      <c r="M103" s="206"/>
      <c r="N103" s="206"/>
      <c r="O103" s="206"/>
      <c r="P103" s="206"/>
      <c r="Q103" s="206"/>
      <c r="R103" s="206"/>
    </row>
    <row r="104" spans="1:21" s="2" customFormat="1" ht="14.4" x14ac:dyDescent="0.3">
      <c r="A104" s="206"/>
      <c r="B104" s="206"/>
      <c r="C104" s="206"/>
      <c r="D104" s="209"/>
      <c r="E104" s="206"/>
      <c r="F104" s="206"/>
      <c r="G104" s="206"/>
      <c r="H104" s="206"/>
      <c r="I104" s="206"/>
      <c r="J104" s="206"/>
      <c r="K104" s="206"/>
      <c r="L104" s="206"/>
      <c r="M104" s="206"/>
      <c r="N104" s="206"/>
      <c r="O104" s="206"/>
      <c r="P104" s="206"/>
      <c r="Q104" s="206"/>
      <c r="R104" s="206"/>
    </row>
    <row r="105" spans="1:21" s="2" customFormat="1" ht="14.4" x14ac:dyDescent="0.3">
      <c r="A105" s="206"/>
      <c r="B105" s="206"/>
      <c r="C105" s="206"/>
      <c r="D105" s="209"/>
      <c r="E105" s="206"/>
      <c r="F105" s="206"/>
      <c r="G105" s="206"/>
      <c r="H105" s="206"/>
      <c r="I105" s="206"/>
      <c r="J105" s="206"/>
      <c r="K105" s="206"/>
      <c r="L105" s="206"/>
      <c r="M105" s="206"/>
      <c r="N105" s="206"/>
      <c r="O105" s="206"/>
      <c r="P105" s="206"/>
      <c r="Q105" s="206"/>
      <c r="R105" s="206"/>
    </row>
    <row r="106" spans="1:21" s="2" customFormat="1" ht="14.4" x14ac:dyDescent="0.3">
      <c r="A106" s="206"/>
      <c r="B106" s="206"/>
      <c r="C106" s="206"/>
      <c r="D106" s="209"/>
      <c r="E106" s="206"/>
      <c r="F106" s="206"/>
      <c r="G106" s="206"/>
      <c r="H106" s="206"/>
      <c r="I106" s="206"/>
      <c r="J106" s="206"/>
      <c r="K106" s="206"/>
      <c r="L106" s="206"/>
      <c r="M106" s="206"/>
      <c r="N106" s="206"/>
      <c r="O106" s="206"/>
      <c r="P106" s="206"/>
      <c r="Q106" s="206"/>
      <c r="R106" s="206"/>
    </row>
    <row r="107" spans="1:21" s="2" customFormat="1" ht="14.4" x14ac:dyDescent="0.3">
      <c r="A107" s="206"/>
      <c r="B107" s="206"/>
      <c r="C107" s="206"/>
      <c r="D107" s="209"/>
      <c r="E107" s="206"/>
      <c r="F107" s="206"/>
      <c r="G107" s="206"/>
      <c r="H107" s="206"/>
      <c r="I107" s="206"/>
      <c r="J107" s="206"/>
      <c r="K107" s="206"/>
      <c r="L107" s="206"/>
      <c r="M107" s="206"/>
      <c r="N107" s="206"/>
      <c r="O107" s="206"/>
      <c r="P107" s="206"/>
      <c r="Q107" s="206"/>
      <c r="R107" s="206"/>
    </row>
    <row r="108" spans="1:21" s="2" customFormat="1" ht="14.4" x14ac:dyDescent="0.3">
      <c r="A108" s="206"/>
      <c r="B108" s="206"/>
      <c r="C108" s="206"/>
      <c r="D108" s="209"/>
      <c r="E108" s="206"/>
      <c r="F108" s="206"/>
      <c r="G108" s="206"/>
      <c r="H108" s="206"/>
      <c r="I108" s="206"/>
      <c r="J108" s="206"/>
      <c r="K108" s="206"/>
      <c r="L108" s="206"/>
      <c r="M108" s="206"/>
      <c r="N108" s="206"/>
      <c r="O108" s="206"/>
      <c r="P108" s="206"/>
      <c r="Q108" s="206"/>
      <c r="R108" s="206"/>
    </row>
    <row r="109" spans="1:21" s="2" customFormat="1" ht="14.4" x14ac:dyDescent="0.3">
      <c r="A109" s="206"/>
      <c r="B109" s="206"/>
      <c r="C109" s="206"/>
      <c r="D109" s="209"/>
      <c r="E109" s="206"/>
      <c r="F109" s="206"/>
      <c r="G109" s="206"/>
      <c r="H109" s="206"/>
      <c r="I109" s="206"/>
      <c r="J109" s="206"/>
      <c r="K109" s="206"/>
      <c r="L109" s="206"/>
      <c r="M109" s="206"/>
      <c r="N109" s="206"/>
      <c r="O109" s="206"/>
      <c r="P109" s="206"/>
      <c r="Q109" s="206"/>
      <c r="R109" s="206"/>
    </row>
    <row r="110" spans="1:21" s="2" customFormat="1" ht="14.4" x14ac:dyDescent="0.3">
      <c r="A110" s="206"/>
      <c r="B110" s="206"/>
      <c r="C110" s="206"/>
      <c r="D110" s="209"/>
      <c r="E110" s="206"/>
      <c r="F110" s="206"/>
      <c r="G110" s="206"/>
      <c r="H110" s="206"/>
      <c r="I110" s="206"/>
      <c r="J110" s="206"/>
      <c r="K110" s="206"/>
      <c r="L110" s="206"/>
      <c r="M110" s="206"/>
      <c r="N110" s="206"/>
      <c r="O110" s="206"/>
      <c r="P110" s="206"/>
      <c r="Q110" s="206"/>
      <c r="R110" s="206"/>
    </row>
    <row r="111" spans="1:21" s="2" customFormat="1" ht="14.4" x14ac:dyDescent="0.3">
      <c r="A111" s="206"/>
      <c r="B111" s="206"/>
      <c r="C111" s="206"/>
      <c r="D111" s="209"/>
      <c r="E111" s="206"/>
      <c r="F111" s="206"/>
      <c r="G111" s="206"/>
      <c r="H111" s="206"/>
      <c r="I111" s="206"/>
      <c r="J111" s="206"/>
      <c r="K111" s="206"/>
      <c r="L111" s="206"/>
      <c r="M111" s="206"/>
      <c r="N111" s="206"/>
      <c r="O111" s="206"/>
      <c r="P111" s="206"/>
      <c r="Q111" s="206"/>
      <c r="R111" s="206"/>
    </row>
    <row r="112" spans="1:21" s="2" customFormat="1" ht="14.4" x14ac:dyDescent="0.3">
      <c r="A112" s="206"/>
      <c r="B112" s="206"/>
      <c r="C112" s="206"/>
      <c r="D112" s="209"/>
      <c r="E112" s="206"/>
      <c r="F112" s="206"/>
      <c r="G112" s="206"/>
      <c r="H112" s="206"/>
      <c r="I112" s="206"/>
      <c r="J112" s="206"/>
      <c r="K112" s="206"/>
      <c r="L112" s="206"/>
      <c r="M112" s="206"/>
      <c r="N112" s="206"/>
      <c r="O112" s="206"/>
      <c r="P112" s="206"/>
      <c r="Q112" s="206"/>
      <c r="R112" s="206"/>
    </row>
    <row r="113" spans="1:18" s="2" customFormat="1" ht="14.4" x14ac:dyDescent="0.3">
      <c r="A113" s="206"/>
      <c r="B113" s="206"/>
      <c r="C113" s="206"/>
      <c r="D113" s="209"/>
      <c r="E113" s="206"/>
      <c r="F113" s="206"/>
      <c r="G113" s="206"/>
      <c r="H113" s="206"/>
      <c r="I113" s="206"/>
      <c r="J113" s="206"/>
      <c r="K113" s="206"/>
      <c r="L113" s="206"/>
      <c r="M113" s="206"/>
      <c r="N113" s="206"/>
      <c r="O113" s="206"/>
      <c r="P113" s="206"/>
      <c r="Q113" s="206"/>
      <c r="R113" s="206"/>
    </row>
    <row r="114" spans="1:18" s="2" customFormat="1" ht="14.4" x14ac:dyDescent="0.3">
      <c r="A114" s="206"/>
      <c r="B114" s="206"/>
      <c r="C114" s="206"/>
      <c r="D114" s="209"/>
      <c r="E114" s="206"/>
      <c r="F114" s="206"/>
      <c r="G114" s="206"/>
      <c r="H114" s="206"/>
      <c r="I114" s="206"/>
      <c r="J114" s="206"/>
      <c r="K114" s="206"/>
      <c r="L114" s="206"/>
      <c r="M114" s="206"/>
      <c r="N114" s="206"/>
      <c r="O114" s="206"/>
      <c r="P114" s="206"/>
      <c r="Q114" s="206"/>
      <c r="R114" s="206"/>
    </row>
    <row r="115" spans="1:18" s="2" customFormat="1" ht="14.4" x14ac:dyDescent="0.3">
      <c r="A115" s="206"/>
      <c r="B115" s="206"/>
      <c r="C115" s="206"/>
      <c r="D115" s="209"/>
      <c r="E115" s="206"/>
      <c r="F115" s="206"/>
      <c r="G115" s="206"/>
      <c r="H115" s="206"/>
      <c r="I115" s="206"/>
      <c r="J115" s="206"/>
      <c r="K115" s="206"/>
      <c r="L115" s="206"/>
      <c r="M115" s="206"/>
      <c r="N115" s="206"/>
      <c r="O115" s="206"/>
      <c r="P115" s="206"/>
      <c r="Q115" s="206"/>
      <c r="R115" s="206"/>
    </row>
    <row r="116" spans="1:18" s="2" customFormat="1" ht="14.4" x14ac:dyDescent="0.3">
      <c r="A116" s="206"/>
      <c r="B116" s="206"/>
      <c r="C116" s="206"/>
      <c r="D116" s="209"/>
      <c r="E116" s="206"/>
      <c r="F116" s="206"/>
      <c r="G116" s="206"/>
      <c r="H116" s="206"/>
      <c r="I116" s="206"/>
      <c r="J116" s="206"/>
      <c r="K116" s="206"/>
      <c r="L116" s="206"/>
      <c r="M116" s="206"/>
      <c r="N116" s="206"/>
      <c r="O116" s="206"/>
      <c r="P116" s="206"/>
      <c r="Q116" s="206"/>
      <c r="R116" s="206"/>
    </row>
    <row r="117" spans="1:18" s="2" customFormat="1" ht="14.4" x14ac:dyDescent="0.3">
      <c r="A117" s="206"/>
      <c r="B117" s="206"/>
      <c r="C117" s="206"/>
      <c r="D117" s="209"/>
      <c r="E117" s="206"/>
      <c r="F117" s="206"/>
      <c r="G117" s="206"/>
      <c r="H117" s="206"/>
      <c r="I117" s="206"/>
      <c r="J117" s="206"/>
      <c r="K117" s="206"/>
      <c r="L117" s="206"/>
      <c r="M117" s="206"/>
      <c r="N117" s="206"/>
      <c r="O117" s="206"/>
      <c r="P117" s="206"/>
      <c r="Q117" s="206"/>
      <c r="R117" s="206"/>
    </row>
    <row r="118" spans="1:18" s="2" customFormat="1" ht="14.4" x14ac:dyDescent="0.3">
      <c r="A118" s="206"/>
      <c r="B118" s="206"/>
      <c r="C118" s="206"/>
      <c r="D118" s="209"/>
      <c r="E118" s="206"/>
      <c r="F118" s="206"/>
      <c r="G118" s="206"/>
      <c r="H118" s="206"/>
      <c r="I118" s="206"/>
      <c r="J118" s="206"/>
      <c r="K118" s="206"/>
      <c r="L118" s="206"/>
      <c r="M118" s="206"/>
      <c r="N118" s="206"/>
      <c r="O118" s="206"/>
      <c r="P118" s="206"/>
      <c r="Q118" s="206"/>
      <c r="R118" s="206"/>
    </row>
    <row r="119" spans="1:18" s="2" customFormat="1" ht="14.4" x14ac:dyDescent="0.3">
      <c r="A119" s="206"/>
      <c r="B119" s="206"/>
      <c r="C119" s="206"/>
      <c r="D119" s="209"/>
      <c r="E119" s="206"/>
      <c r="F119" s="206"/>
      <c r="G119" s="206"/>
      <c r="H119" s="206"/>
      <c r="I119" s="206"/>
      <c r="J119" s="206"/>
      <c r="K119" s="206"/>
      <c r="L119" s="206"/>
      <c r="M119" s="206"/>
      <c r="N119" s="206"/>
      <c r="O119" s="206"/>
      <c r="P119" s="206"/>
      <c r="Q119" s="206"/>
      <c r="R119" s="206"/>
    </row>
    <row r="120" spans="1:18" s="2" customFormat="1" ht="14.4" x14ac:dyDescent="0.3">
      <c r="A120" s="206"/>
      <c r="B120" s="206"/>
      <c r="C120" s="206"/>
      <c r="D120" s="209"/>
      <c r="E120" s="206"/>
      <c r="F120" s="206"/>
      <c r="G120" s="206"/>
      <c r="H120" s="206"/>
      <c r="I120" s="206"/>
      <c r="J120" s="206"/>
      <c r="K120" s="206"/>
      <c r="L120" s="206"/>
      <c r="M120" s="206"/>
      <c r="N120" s="206"/>
      <c r="O120" s="206"/>
      <c r="P120" s="206"/>
      <c r="Q120" s="206"/>
      <c r="R120" s="206"/>
    </row>
    <row r="121" spans="1:18" s="2" customFormat="1" ht="14.4" x14ac:dyDescent="0.3">
      <c r="A121" s="206"/>
      <c r="B121" s="206"/>
      <c r="C121" s="206"/>
      <c r="D121" s="209"/>
      <c r="E121" s="206"/>
      <c r="F121" s="206"/>
      <c r="G121" s="206"/>
      <c r="H121" s="206"/>
      <c r="I121" s="206"/>
      <c r="J121" s="206"/>
      <c r="K121" s="206"/>
      <c r="L121" s="206"/>
      <c r="M121" s="206"/>
      <c r="N121" s="206"/>
      <c r="O121" s="206"/>
      <c r="P121" s="206"/>
      <c r="Q121" s="206"/>
      <c r="R121" s="206"/>
    </row>
    <row r="122" spans="1:18" s="2" customFormat="1" ht="14.4" x14ac:dyDescent="0.3">
      <c r="A122" s="206"/>
      <c r="B122" s="206"/>
      <c r="C122" s="206"/>
      <c r="D122" s="209"/>
      <c r="E122" s="206"/>
      <c r="F122" s="206"/>
      <c r="G122" s="206"/>
      <c r="H122" s="206"/>
      <c r="I122" s="206"/>
      <c r="J122" s="206"/>
      <c r="K122" s="206"/>
      <c r="L122" s="206"/>
      <c r="M122" s="206"/>
      <c r="N122" s="206"/>
      <c r="O122" s="206"/>
      <c r="P122" s="206"/>
      <c r="Q122" s="206"/>
      <c r="R122" s="206"/>
    </row>
    <row r="123" spans="1:18" s="2" customFormat="1" ht="14.4" x14ac:dyDescent="0.3">
      <c r="A123" s="206"/>
      <c r="B123" s="206"/>
      <c r="C123" s="206"/>
      <c r="D123" s="209"/>
      <c r="E123" s="206"/>
      <c r="F123" s="206"/>
      <c r="G123" s="206"/>
      <c r="H123" s="206"/>
      <c r="I123" s="206"/>
      <c r="J123" s="206"/>
      <c r="K123" s="206"/>
      <c r="L123" s="206"/>
      <c r="M123" s="206"/>
      <c r="N123" s="206"/>
      <c r="O123" s="206"/>
      <c r="P123" s="206"/>
      <c r="Q123" s="206"/>
      <c r="R123" s="206"/>
    </row>
    <row r="124" spans="1:18" s="2" customFormat="1" ht="14.4" x14ac:dyDescent="0.3">
      <c r="A124" s="206"/>
      <c r="B124" s="206"/>
      <c r="C124" s="206"/>
      <c r="D124" s="209"/>
      <c r="E124" s="206"/>
      <c r="F124" s="206"/>
      <c r="G124" s="206"/>
      <c r="H124" s="206"/>
      <c r="I124" s="206"/>
      <c r="J124" s="206"/>
      <c r="K124" s="206"/>
      <c r="L124" s="206"/>
      <c r="M124" s="206"/>
      <c r="N124" s="206"/>
      <c r="O124" s="206"/>
      <c r="P124" s="206"/>
      <c r="Q124" s="206"/>
      <c r="R124" s="206"/>
    </row>
    <row r="125" spans="1:18" s="2" customFormat="1" ht="14.4" x14ac:dyDescent="0.3">
      <c r="A125" s="206"/>
      <c r="B125" s="206"/>
      <c r="C125" s="206"/>
      <c r="D125" s="209"/>
      <c r="E125" s="206"/>
      <c r="F125" s="206"/>
      <c r="G125" s="206"/>
      <c r="H125" s="206"/>
      <c r="I125" s="206"/>
      <c r="J125" s="206"/>
      <c r="K125" s="206"/>
      <c r="L125" s="206"/>
      <c r="M125" s="206"/>
      <c r="N125" s="206"/>
      <c r="O125" s="206"/>
      <c r="P125" s="206"/>
      <c r="Q125" s="206"/>
      <c r="R125" s="206"/>
    </row>
    <row r="126" spans="1:18" s="2" customFormat="1" ht="14.4" x14ac:dyDescent="0.3">
      <c r="A126" s="206"/>
      <c r="B126" s="206"/>
      <c r="C126" s="206"/>
      <c r="D126" s="209"/>
      <c r="E126" s="206"/>
      <c r="F126" s="206"/>
      <c r="G126" s="206"/>
      <c r="H126" s="206"/>
      <c r="I126" s="206"/>
      <c r="J126" s="206"/>
      <c r="K126" s="206"/>
      <c r="L126" s="206"/>
      <c r="M126" s="206"/>
      <c r="N126" s="206"/>
      <c r="O126" s="206"/>
      <c r="P126" s="206"/>
      <c r="Q126" s="206"/>
      <c r="R126" s="206"/>
    </row>
    <row r="127" spans="1:18" s="2" customFormat="1" ht="14.4" x14ac:dyDescent="0.3">
      <c r="A127" s="206"/>
      <c r="B127" s="206"/>
      <c r="C127" s="206"/>
      <c r="D127" s="209"/>
      <c r="E127" s="206"/>
      <c r="F127" s="206"/>
      <c r="G127" s="206"/>
      <c r="H127" s="206"/>
      <c r="I127" s="206"/>
      <c r="J127" s="206"/>
      <c r="K127" s="206"/>
      <c r="L127" s="206"/>
      <c r="M127" s="206"/>
      <c r="N127" s="206"/>
      <c r="O127" s="206"/>
      <c r="P127" s="206"/>
      <c r="Q127" s="206"/>
      <c r="R127" s="206"/>
    </row>
    <row r="128" spans="1:18" s="2" customFormat="1" ht="14.4" x14ac:dyDescent="0.3">
      <c r="A128" s="206"/>
      <c r="B128" s="206"/>
      <c r="C128" s="206"/>
      <c r="D128" s="209"/>
      <c r="E128" s="206"/>
      <c r="F128" s="206"/>
      <c r="G128" s="206"/>
      <c r="H128" s="206"/>
      <c r="I128" s="206"/>
      <c r="J128" s="206"/>
      <c r="K128" s="206"/>
      <c r="L128" s="206"/>
      <c r="M128" s="206"/>
      <c r="N128" s="206"/>
      <c r="O128" s="206"/>
      <c r="P128" s="206"/>
      <c r="Q128" s="206"/>
      <c r="R128" s="206"/>
    </row>
    <row r="129" spans="1:18" s="2" customFormat="1" ht="14.4" x14ac:dyDescent="0.3">
      <c r="A129" s="206"/>
      <c r="B129" s="206"/>
      <c r="C129" s="206"/>
      <c r="D129" s="209"/>
      <c r="E129" s="206"/>
      <c r="F129" s="206"/>
      <c r="G129" s="206"/>
      <c r="H129" s="206"/>
      <c r="I129" s="206"/>
      <c r="J129" s="206"/>
      <c r="K129" s="206"/>
      <c r="L129" s="206"/>
      <c r="M129" s="206"/>
      <c r="N129" s="206"/>
      <c r="O129" s="206"/>
      <c r="P129" s="206"/>
      <c r="Q129" s="206"/>
      <c r="R129" s="206"/>
    </row>
    <row r="130" spans="1:18" s="2" customFormat="1" ht="14.4" x14ac:dyDescent="0.3">
      <c r="A130" s="206"/>
      <c r="B130" s="206"/>
      <c r="C130" s="206"/>
      <c r="D130" s="209"/>
      <c r="E130" s="206"/>
      <c r="F130" s="206"/>
      <c r="G130" s="206"/>
      <c r="H130" s="206"/>
      <c r="I130" s="206"/>
      <c r="J130" s="206"/>
      <c r="K130" s="206"/>
      <c r="L130" s="206"/>
      <c r="M130" s="206"/>
      <c r="N130" s="206"/>
      <c r="O130" s="206"/>
      <c r="P130" s="206"/>
      <c r="Q130" s="206"/>
      <c r="R130" s="206"/>
    </row>
    <row r="131" spans="1:18" s="2" customFormat="1" ht="14.4" x14ac:dyDescent="0.3">
      <c r="A131" s="206"/>
      <c r="B131" s="206"/>
      <c r="C131" s="206"/>
      <c r="D131" s="209"/>
      <c r="E131" s="206"/>
      <c r="F131" s="206"/>
      <c r="G131" s="206"/>
      <c r="H131" s="206"/>
      <c r="I131" s="206"/>
      <c r="J131" s="206"/>
      <c r="K131" s="206"/>
      <c r="L131" s="206"/>
      <c r="M131" s="206"/>
      <c r="N131" s="206"/>
      <c r="O131" s="206"/>
      <c r="P131" s="206"/>
      <c r="Q131" s="206"/>
      <c r="R131" s="206"/>
    </row>
    <row r="132" spans="1:18" s="2" customFormat="1" ht="14.4" x14ac:dyDescent="0.3">
      <c r="A132" s="206"/>
      <c r="B132" s="206"/>
      <c r="C132" s="206"/>
      <c r="D132" s="209"/>
      <c r="E132" s="206"/>
      <c r="F132" s="206"/>
      <c r="G132" s="206"/>
      <c r="H132" s="206"/>
      <c r="I132" s="206"/>
      <c r="J132" s="206"/>
      <c r="K132" s="206"/>
      <c r="L132" s="206"/>
      <c r="M132" s="206"/>
      <c r="N132" s="206"/>
      <c r="O132" s="206"/>
      <c r="P132" s="206"/>
      <c r="Q132" s="206"/>
      <c r="R132" s="206"/>
    </row>
    <row r="133" spans="1:18" s="2" customFormat="1" ht="14.4" x14ac:dyDescent="0.3">
      <c r="A133" s="206"/>
      <c r="B133" s="206"/>
      <c r="C133" s="206"/>
      <c r="D133" s="209"/>
      <c r="E133" s="206"/>
      <c r="F133" s="206"/>
      <c r="G133" s="206"/>
      <c r="H133" s="206"/>
      <c r="I133" s="206"/>
      <c r="J133" s="206"/>
      <c r="K133" s="206"/>
      <c r="L133" s="206"/>
      <c r="M133" s="206"/>
      <c r="N133" s="206"/>
      <c r="O133" s="206"/>
      <c r="P133" s="206"/>
      <c r="Q133" s="206"/>
      <c r="R133" s="206"/>
    </row>
    <row r="134" spans="1:18" s="2" customFormat="1" ht="14.4" x14ac:dyDescent="0.3">
      <c r="A134" s="206"/>
      <c r="B134" s="206"/>
      <c r="C134" s="206"/>
      <c r="D134" s="209"/>
      <c r="E134" s="206"/>
      <c r="F134" s="206"/>
      <c r="G134" s="206"/>
      <c r="H134" s="206"/>
      <c r="I134" s="206"/>
      <c r="J134" s="206"/>
      <c r="K134" s="206"/>
      <c r="L134" s="206"/>
      <c r="M134" s="206"/>
      <c r="N134" s="206"/>
      <c r="O134" s="206"/>
      <c r="P134" s="206"/>
      <c r="Q134" s="206"/>
      <c r="R134" s="206"/>
    </row>
    <row r="135" spans="1:18" s="2" customFormat="1" ht="14.4" x14ac:dyDescent="0.3">
      <c r="A135" s="206"/>
      <c r="B135" s="206"/>
      <c r="C135" s="206"/>
      <c r="D135" s="209"/>
      <c r="E135" s="206"/>
      <c r="F135" s="206"/>
      <c r="G135" s="206"/>
      <c r="H135" s="206"/>
      <c r="I135" s="206"/>
      <c r="J135" s="206"/>
      <c r="K135" s="206"/>
      <c r="L135" s="206"/>
      <c r="M135" s="206"/>
      <c r="N135" s="206"/>
      <c r="O135" s="206"/>
      <c r="P135" s="206"/>
      <c r="Q135" s="206"/>
      <c r="R135" s="206"/>
    </row>
    <row r="136" spans="1:18" s="2" customFormat="1" ht="14.4" x14ac:dyDescent="0.3">
      <c r="A136" s="206"/>
      <c r="B136" s="206"/>
      <c r="C136" s="206"/>
      <c r="D136" s="209"/>
      <c r="E136" s="206"/>
      <c r="F136" s="206"/>
      <c r="G136" s="206"/>
      <c r="H136" s="206"/>
      <c r="I136" s="206"/>
      <c r="J136" s="206"/>
      <c r="K136" s="206"/>
      <c r="L136" s="206"/>
      <c r="M136" s="206"/>
      <c r="N136" s="206"/>
      <c r="O136" s="206"/>
      <c r="P136" s="206"/>
      <c r="Q136" s="206"/>
      <c r="R136" s="206"/>
    </row>
    <row r="137" spans="1:18" s="2" customFormat="1" ht="14.4" x14ac:dyDescent="0.3">
      <c r="A137" s="206"/>
      <c r="B137" s="206"/>
      <c r="C137" s="206"/>
      <c r="D137" s="209"/>
      <c r="E137" s="206"/>
      <c r="F137" s="206"/>
      <c r="G137" s="206"/>
      <c r="H137" s="206"/>
      <c r="I137" s="206"/>
      <c r="J137" s="206"/>
      <c r="K137" s="206"/>
      <c r="L137" s="206"/>
      <c r="M137" s="206"/>
      <c r="N137" s="206"/>
      <c r="O137" s="206"/>
      <c r="P137" s="206"/>
      <c r="Q137" s="206"/>
      <c r="R137" s="206"/>
    </row>
    <row r="138" spans="1:18" s="2" customFormat="1" ht="14.4" x14ac:dyDescent="0.3">
      <c r="A138" s="206"/>
      <c r="B138" s="206"/>
      <c r="C138" s="206"/>
      <c r="D138" s="209"/>
      <c r="E138" s="206"/>
      <c r="F138" s="206"/>
      <c r="G138" s="206"/>
      <c r="H138" s="206"/>
      <c r="I138" s="206"/>
      <c r="J138" s="206"/>
      <c r="K138" s="206"/>
      <c r="L138" s="206"/>
      <c r="M138" s="206"/>
      <c r="N138" s="206"/>
      <c r="O138" s="206"/>
      <c r="P138" s="206"/>
      <c r="Q138" s="206"/>
      <c r="R138" s="206"/>
    </row>
    <row r="139" spans="1:18" s="2" customFormat="1" ht="14.4" x14ac:dyDescent="0.3">
      <c r="A139" s="206"/>
      <c r="B139" s="206"/>
      <c r="C139" s="206"/>
      <c r="D139" s="209"/>
      <c r="E139" s="206"/>
      <c r="F139" s="206"/>
      <c r="G139" s="206"/>
      <c r="H139" s="206"/>
      <c r="I139" s="206"/>
      <c r="J139" s="206"/>
      <c r="K139" s="206"/>
      <c r="L139" s="206"/>
      <c r="M139" s="206"/>
      <c r="N139" s="206"/>
      <c r="O139" s="206"/>
      <c r="P139" s="206"/>
      <c r="Q139" s="206"/>
      <c r="R139" s="206"/>
    </row>
    <row r="140" spans="1:18" s="2" customFormat="1" ht="14.4" x14ac:dyDescent="0.3">
      <c r="A140" s="206"/>
      <c r="B140" s="206"/>
      <c r="C140" s="206"/>
      <c r="D140" s="209"/>
      <c r="E140" s="206"/>
      <c r="F140" s="206"/>
      <c r="G140" s="206"/>
      <c r="H140" s="206"/>
      <c r="I140" s="206"/>
      <c r="J140" s="206"/>
      <c r="K140" s="206"/>
      <c r="L140" s="206"/>
      <c r="M140" s="206"/>
      <c r="N140" s="206"/>
      <c r="O140" s="206"/>
      <c r="P140" s="206"/>
      <c r="Q140" s="206"/>
      <c r="R140" s="206"/>
    </row>
    <row r="141" spans="1:18" s="2" customFormat="1" ht="14.4" x14ac:dyDescent="0.3">
      <c r="A141" s="206"/>
      <c r="B141" s="206"/>
      <c r="C141" s="206"/>
      <c r="D141" s="209"/>
      <c r="E141" s="206"/>
      <c r="F141" s="206"/>
      <c r="G141" s="206"/>
      <c r="H141" s="206"/>
      <c r="I141" s="206"/>
      <c r="J141" s="206"/>
      <c r="K141" s="206"/>
      <c r="L141" s="206"/>
      <c r="M141" s="206"/>
      <c r="N141" s="206"/>
      <c r="O141" s="206"/>
      <c r="P141" s="206"/>
      <c r="Q141" s="206"/>
      <c r="R141" s="206"/>
    </row>
    <row r="142" spans="1:18" s="2" customFormat="1" ht="14.4" x14ac:dyDescent="0.3">
      <c r="A142" s="206"/>
      <c r="B142" s="206"/>
      <c r="C142" s="206"/>
      <c r="D142" s="209"/>
      <c r="E142" s="206"/>
      <c r="F142" s="206"/>
      <c r="G142" s="206"/>
      <c r="H142" s="206"/>
      <c r="I142" s="206"/>
      <c r="J142" s="206"/>
      <c r="K142" s="206"/>
      <c r="L142" s="206"/>
      <c r="M142" s="206"/>
      <c r="N142" s="206"/>
      <c r="O142" s="206"/>
      <c r="P142" s="206"/>
      <c r="Q142" s="206"/>
      <c r="R142" s="206"/>
    </row>
    <row r="143" spans="1:18" s="2" customFormat="1" ht="14.4" x14ac:dyDescent="0.3">
      <c r="A143" s="206"/>
      <c r="B143" s="206"/>
      <c r="C143" s="206"/>
      <c r="D143" s="209"/>
      <c r="E143" s="206"/>
      <c r="F143" s="206"/>
      <c r="G143" s="206"/>
      <c r="H143" s="206"/>
      <c r="I143" s="206"/>
      <c r="J143" s="206"/>
      <c r="K143" s="206"/>
      <c r="L143" s="206"/>
      <c r="M143" s="206"/>
      <c r="N143" s="206"/>
      <c r="O143" s="206"/>
      <c r="P143" s="206"/>
      <c r="Q143" s="206"/>
      <c r="R143" s="206"/>
    </row>
    <row r="144" spans="1:18" s="2" customFormat="1" ht="14.4" x14ac:dyDescent="0.3">
      <c r="A144" s="206"/>
      <c r="B144" s="206"/>
      <c r="C144" s="206"/>
      <c r="D144" s="209"/>
      <c r="E144" s="206"/>
      <c r="F144" s="206"/>
      <c r="G144" s="206"/>
      <c r="H144" s="206"/>
      <c r="I144" s="206"/>
      <c r="J144" s="206"/>
      <c r="K144" s="206"/>
      <c r="L144" s="206"/>
      <c r="M144" s="206"/>
      <c r="N144" s="206"/>
      <c r="O144" s="206"/>
      <c r="P144" s="206"/>
      <c r="Q144" s="206"/>
      <c r="R144" s="206"/>
    </row>
    <row r="145" spans="1:18" s="2" customFormat="1" ht="14.4" x14ac:dyDescent="0.3">
      <c r="A145" s="206"/>
      <c r="B145" s="206"/>
      <c r="C145" s="206"/>
      <c r="D145" s="209"/>
      <c r="E145" s="206"/>
      <c r="F145" s="206"/>
      <c r="G145" s="206"/>
      <c r="H145" s="206"/>
      <c r="I145" s="206"/>
      <c r="J145" s="206"/>
      <c r="K145" s="206"/>
      <c r="L145" s="206"/>
      <c r="M145" s="206"/>
      <c r="N145" s="206"/>
      <c r="O145" s="206"/>
      <c r="P145" s="206"/>
      <c r="Q145" s="206"/>
      <c r="R145" s="206"/>
    </row>
    <row r="146" spans="1:18" s="2" customFormat="1" ht="14.4" x14ac:dyDescent="0.3">
      <c r="A146" s="206"/>
      <c r="B146" s="206"/>
      <c r="C146" s="206"/>
      <c r="D146" s="209"/>
      <c r="E146" s="206"/>
      <c r="F146" s="206"/>
      <c r="G146" s="206"/>
      <c r="H146" s="206"/>
      <c r="I146" s="206"/>
      <c r="J146" s="206"/>
      <c r="K146" s="206"/>
      <c r="L146" s="206"/>
      <c r="M146" s="206"/>
      <c r="N146" s="206"/>
      <c r="O146" s="206"/>
      <c r="P146" s="206"/>
      <c r="Q146" s="206"/>
      <c r="R146" s="206"/>
    </row>
    <row r="147" spans="1:18" s="2" customFormat="1" ht="14.4" x14ac:dyDescent="0.3">
      <c r="A147" s="206"/>
      <c r="B147" s="206"/>
      <c r="C147" s="206"/>
      <c r="D147" s="209"/>
      <c r="E147" s="206"/>
      <c r="F147" s="206"/>
      <c r="G147" s="206"/>
      <c r="H147" s="206"/>
      <c r="I147" s="206"/>
      <c r="J147" s="206"/>
      <c r="K147" s="206"/>
      <c r="L147" s="206"/>
      <c r="M147" s="206"/>
      <c r="N147" s="206"/>
      <c r="O147" s="206"/>
      <c r="P147" s="206"/>
      <c r="Q147" s="206"/>
      <c r="R147" s="206"/>
    </row>
    <row r="148" spans="1:18" s="2" customFormat="1" ht="14.4" x14ac:dyDescent="0.3">
      <c r="A148" s="206"/>
      <c r="B148" s="206"/>
      <c r="C148" s="206"/>
      <c r="D148" s="209"/>
      <c r="E148" s="206"/>
      <c r="F148" s="206"/>
      <c r="G148" s="206"/>
      <c r="H148" s="206"/>
      <c r="I148" s="206"/>
      <c r="J148" s="206"/>
      <c r="K148" s="206"/>
      <c r="L148" s="206"/>
      <c r="M148" s="206"/>
      <c r="N148" s="206"/>
      <c r="O148" s="206"/>
      <c r="P148" s="206"/>
      <c r="Q148" s="206"/>
      <c r="R148" s="206"/>
    </row>
    <row r="149" spans="1:18" s="2" customFormat="1" ht="14.4" x14ac:dyDescent="0.3">
      <c r="A149" s="206"/>
      <c r="B149" s="206"/>
      <c r="C149" s="206"/>
      <c r="D149" s="209"/>
      <c r="E149" s="206"/>
      <c r="F149" s="206"/>
      <c r="G149" s="206"/>
      <c r="H149" s="206"/>
      <c r="I149" s="206"/>
      <c r="J149" s="206"/>
      <c r="K149" s="206"/>
      <c r="L149" s="206"/>
      <c r="M149" s="206"/>
      <c r="N149" s="206"/>
      <c r="O149" s="206"/>
      <c r="P149" s="206"/>
      <c r="Q149" s="206"/>
      <c r="R149" s="206"/>
    </row>
    <row r="150" spans="1:18" s="2" customFormat="1" ht="14.4" x14ac:dyDescent="0.3">
      <c r="A150" s="206"/>
      <c r="B150" s="206"/>
      <c r="C150" s="206"/>
      <c r="D150" s="209"/>
      <c r="E150" s="206"/>
      <c r="F150" s="206"/>
      <c r="G150" s="206"/>
      <c r="H150" s="206"/>
      <c r="I150" s="206"/>
      <c r="J150" s="206"/>
      <c r="K150" s="206"/>
      <c r="L150" s="206"/>
      <c r="M150" s="206"/>
      <c r="N150" s="206"/>
      <c r="O150" s="206"/>
      <c r="P150" s="206"/>
      <c r="Q150" s="206"/>
      <c r="R150" s="206"/>
    </row>
    <row r="151" spans="1:18" s="2" customFormat="1" ht="14.4" x14ac:dyDescent="0.3">
      <c r="A151" s="206"/>
      <c r="B151" s="206"/>
      <c r="C151" s="206"/>
      <c r="D151" s="209"/>
      <c r="E151" s="206"/>
      <c r="F151" s="206"/>
      <c r="G151" s="206"/>
      <c r="H151" s="206"/>
      <c r="I151" s="206"/>
      <c r="J151" s="206"/>
      <c r="K151" s="206"/>
      <c r="L151" s="206"/>
      <c r="M151" s="206"/>
      <c r="N151" s="206"/>
      <c r="O151" s="206"/>
      <c r="P151" s="206"/>
      <c r="Q151" s="206"/>
      <c r="R151" s="206"/>
    </row>
    <row r="152" spans="1:18" s="2" customFormat="1" ht="14.4" x14ac:dyDescent="0.3">
      <c r="A152" s="206"/>
      <c r="B152" s="206"/>
      <c r="C152" s="206"/>
      <c r="D152" s="209"/>
      <c r="E152" s="206"/>
      <c r="F152" s="206"/>
      <c r="G152" s="206"/>
      <c r="H152" s="206"/>
      <c r="I152" s="206"/>
      <c r="J152" s="206"/>
      <c r="K152" s="206"/>
      <c r="L152" s="206"/>
      <c r="M152" s="206"/>
      <c r="N152" s="206"/>
      <c r="O152" s="206"/>
      <c r="P152" s="206"/>
      <c r="Q152" s="206"/>
      <c r="R152" s="206"/>
    </row>
    <row r="153" spans="1:18" s="2" customFormat="1" ht="14.4" x14ac:dyDescent="0.3">
      <c r="A153" s="206"/>
      <c r="B153" s="206"/>
      <c r="C153" s="206"/>
      <c r="D153" s="209"/>
      <c r="E153" s="206"/>
      <c r="F153" s="206"/>
      <c r="G153" s="206"/>
      <c r="H153" s="206"/>
      <c r="I153" s="206"/>
      <c r="J153" s="206"/>
      <c r="K153" s="206"/>
      <c r="L153" s="206"/>
      <c r="M153" s="206"/>
      <c r="N153" s="206"/>
      <c r="O153" s="206"/>
      <c r="P153" s="206"/>
      <c r="Q153" s="206"/>
      <c r="R153" s="206"/>
    </row>
    <row r="154" spans="1:18" s="2" customFormat="1" ht="14.4" x14ac:dyDescent="0.3">
      <c r="A154" s="206"/>
      <c r="B154" s="206"/>
      <c r="C154" s="206"/>
      <c r="D154" s="209"/>
      <c r="E154" s="206"/>
      <c r="F154" s="206"/>
      <c r="G154" s="206"/>
      <c r="H154" s="206"/>
      <c r="I154" s="206"/>
      <c r="J154" s="206"/>
      <c r="K154" s="206"/>
      <c r="L154" s="206"/>
      <c r="M154" s="206"/>
      <c r="N154" s="206"/>
      <c r="O154" s="206"/>
      <c r="P154" s="206"/>
      <c r="Q154" s="206"/>
      <c r="R154" s="206"/>
    </row>
    <row r="155" spans="1:18" s="2" customFormat="1" ht="14.4" x14ac:dyDescent="0.3">
      <c r="A155" s="206"/>
      <c r="B155" s="206"/>
      <c r="C155" s="206"/>
      <c r="D155" s="209"/>
      <c r="E155" s="206"/>
      <c r="F155" s="206"/>
      <c r="G155" s="206"/>
      <c r="H155" s="206"/>
      <c r="I155" s="206"/>
      <c r="J155" s="206"/>
      <c r="K155" s="206"/>
      <c r="L155" s="206"/>
      <c r="M155" s="206"/>
      <c r="N155" s="206"/>
      <c r="O155" s="206"/>
      <c r="P155" s="206"/>
      <c r="Q155" s="206"/>
      <c r="R155" s="206"/>
    </row>
    <row r="156" spans="1:18" s="2" customFormat="1" ht="14.4" x14ac:dyDescent="0.3">
      <c r="A156" s="206"/>
      <c r="B156" s="206"/>
      <c r="C156" s="206"/>
      <c r="D156" s="209"/>
      <c r="E156" s="206"/>
      <c r="F156" s="206"/>
      <c r="G156" s="206"/>
      <c r="H156" s="206"/>
      <c r="I156" s="206"/>
      <c r="J156" s="206"/>
      <c r="K156" s="206"/>
      <c r="L156" s="206"/>
      <c r="M156" s="206"/>
      <c r="N156" s="206"/>
      <c r="O156" s="206"/>
      <c r="P156" s="206"/>
      <c r="Q156" s="206"/>
      <c r="R156" s="206"/>
    </row>
    <row r="157" spans="1:18" s="2" customFormat="1" ht="14.4" x14ac:dyDescent="0.3">
      <c r="A157" s="206"/>
      <c r="B157" s="206"/>
      <c r="C157" s="206"/>
      <c r="D157" s="209"/>
      <c r="E157" s="206"/>
      <c r="F157" s="206"/>
      <c r="G157" s="206"/>
      <c r="H157" s="206"/>
      <c r="I157" s="206"/>
      <c r="J157" s="206"/>
      <c r="K157" s="206"/>
      <c r="L157" s="206"/>
      <c r="M157" s="206"/>
      <c r="N157" s="206"/>
      <c r="O157" s="206"/>
      <c r="P157" s="206"/>
      <c r="Q157" s="206"/>
      <c r="R157" s="206"/>
    </row>
    <row r="158" spans="1:18" s="2" customFormat="1" ht="14.4" x14ac:dyDescent="0.3">
      <c r="A158" s="206"/>
      <c r="B158" s="206"/>
      <c r="C158" s="206"/>
      <c r="D158" s="209"/>
      <c r="E158" s="206"/>
      <c r="F158" s="206"/>
      <c r="G158" s="206"/>
      <c r="H158" s="206"/>
      <c r="I158" s="206"/>
      <c r="J158" s="206"/>
      <c r="K158" s="206"/>
      <c r="L158" s="206"/>
      <c r="M158" s="206"/>
      <c r="N158" s="206"/>
      <c r="O158" s="206"/>
      <c r="P158" s="206"/>
      <c r="Q158" s="206"/>
      <c r="R158" s="206"/>
    </row>
    <row r="159" spans="1:18" s="2" customFormat="1" ht="14.4" x14ac:dyDescent="0.3">
      <c r="A159" s="206"/>
      <c r="B159" s="206"/>
      <c r="C159" s="206"/>
      <c r="D159" s="209"/>
      <c r="E159" s="206"/>
      <c r="F159" s="206"/>
      <c r="G159" s="206"/>
      <c r="H159" s="206"/>
      <c r="I159" s="206"/>
      <c r="J159" s="206"/>
      <c r="K159" s="206"/>
      <c r="L159" s="206"/>
      <c r="M159" s="206"/>
      <c r="N159" s="206"/>
      <c r="O159" s="206"/>
      <c r="P159" s="206"/>
      <c r="Q159" s="206"/>
      <c r="R159" s="206"/>
    </row>
    <row r="160" spans="1:18" s="2" customFormat="1" ht="14.4" x14ac:dyDescent="0.3">
      <c r="A160" s="137"/>
      <c r="B160" s="137"/>
      <c r="C160" s="137"/>
      <c r="D160" s="208"/>
      <c r="E160" s="137"/>
      <c r="F160" s="137"/>
      <c r="G160" s="137"/>
      <c r="H160" s="137"/>
      <c r="I160" s="137"/>
      <c r="J160" s="137"/>
      <c r="K160" s="206"/>
      <c r="L160" s="206"/>
      <c r="M160" s="206"/>
      <c r="N160" s="206"/>
      <c r="O160" s="206"/>
      <c r="P160" s="206"/>
      <c r="Q160" s="206"/>
      <c r="R160" s="206"/>
    </row>
    <row r="161" spans="1:18" s="2" customFormat="1" ht="14.4" x14ac:dyDescent="0.3">
      <c r="A161" s="137"/>
      <c r="B161" s="137"/>
      <c r="C161" s="137"/>
      <c r="D161" s="208"/>
      <c r="E161" s="137"/>
      <c r="F161" s="137"/>
      <c r="G161" s="137"/>
      <c r="H161" s="137"/>
      <c r="I161" s="137"/>
      <c r="J161" s="137"/>
      <c r="K161" s="206"/>
      <c r="L161" s="206"/>
      <c r="M161" s="206"/>
      <c r="N161" s="206"/>
      <c r="O161" s="206"/>
      <c r="P161" s="206"/>
      <c r="Q161" s="206"/>
      <c r="R161" s="206"/>
    </row>
    <row r="162" spans="1:18" s="2" customFormat="1" ht="14.4" x14ac:dyDescent="0.3">
      <c r="A162" s="137"/>
      <c r="B162" s="137"/>
      <c r="C162" s="137"/>
      <c r="D162" s="208"/>
      <c r="E162" s="137"/>
      <c r="F162" s="137"/>
      <c r="G162" s="137"/>
      <c r="H162" s="137"/>
      <c r="I162" s="137"/>
      <c r="J162" s="137"/>
      <c r="K162" s="206"/>
      <c r="L162" s="206"/>
      <c r="M162" s="206"/>
      <c r="N162" s="206"/>
      <c r="O162" s="206"/>
      <c r="P162" s="206"/>
      <c r="Q162" s="206"/>
      <c r="R162" s="206"/>
    </row>
    <row r="163" spans="1:18" s="2" customFormat="1" ht="14.4" x14ac:dyDescent="0.3">
      <c r="A163" s="137"/>
      <c r="B163" s="137"/>
      <c r="C163" s="137"/>
      <c r="D163" s="208"/>
      <c r="E163" s="137"/>
      <c r="F163" s="137"/>
      <c r="G163" s="137"/>
      <c r="H163" s="137"/>
      <c r="I163" s="137"/>
      <c r="J163" s="137"/>
      <c r="K163" s="206"/>
      <c r="L163" s="206"/>
      <c r="M163" s="206"/>
      <c r="N163" s="206"/>
      <c r="O163" s="206"/>
      <c r="P163" s="206"/>
      <c r="Q163" s="206"/>
      <c r="R163" s="206"/>
    </row>
    <row r="164" spans="1:18" s="2" customFormat="1" ht="14.4" x14ac:dyDescent="0.3">
      <c r="A164" s="137"/>
      <c r="B164" s="137"/>
      <c r="C164" s="137"/>
      <c r="D164" s="208"/>
      <c r="E164" s="137"/>
      <c r="F164" s="137"/>
      <c r="G164" s="137"/>
      <c r="H164" s="137"/>
      <c r="I164" s="137"/>
      <c r="J164" s="137"/>
      <c r="K164" s="206"/>
      <c r="L164" s="206"/>
      <c r="M164" s="206"/>
      <c r="N164" s="206"/>
      <c r="O164" s="206"/>
      <c r="P164" s="206"/>
      <c r="Q164" s="206"/>
      <c r="R164" s="206"/>
    </row>
    <row r="165" spans="1:18" s="2" customFormat="1" ht="14.4" x14ac:dyDescent="0.3">
      <c r="A165" s="137"/>
      <c r="B165" s="137"/>
      <c r="C165" s="137"/>
      <c r="D165" s="208"/>
      <c r="E165" s="137"/>
      <c r="F165" s="137"/>
      <c r="G165" s="137"/>
      <c r="H165" s="137"/>
      <c r="I165" s="137"/>
      <c r="J165" s="137"/>
      <c r="K165" s="206"/>
      <c r="L165" s="206"/>
      <c r="M165" s="206"/>
      <c r="N165" s="206"/>
      <c r="O165" s="206"/>
      <c r="P165" s="206"/>
      <c r="Q165" s="206"/>
      <c r="R165" s="206"/>
    </row>
    <row r="166" spans="1:18" s="2" customFormat="1" ht="14.4" x14ac:dyDescent="0.3">
      <c r="A166" s="137"/>
      <c r="B166" s="137"/>
      <c r="C166" s="137"/>
      <c r="D166" s="208"/>
      <c r="E166" s="137"/>
      <c r="F166" s="137"/>
      <c r="G166" s="137"/>
      <c r="H166" s="137"/>
      <c r="I166" s="137"/>
      <c r="J166" s="137"/>
      <c r="K166" s="206"/>
      <c r="L166" s="206"/>
      <c r="M166" s="206"/>
      <c r="N166" s="206"/>
      <c r="O166" s="206"/>
      <c r="P166" s="206"/>
      <c r="Q166" s="206"/>
      <c r="R166" s="206"/>
    </row>
    <row r="167" spans="1:18" s="2" customFormat="1" ht="14.4" x14ac:dyDescent="0.3">
      <c r="A167" s="137"/>
      <c r="B167" s="137"/>
      <c r="C167" s="137"/>
      <c r="D167" s="208"/>
      <c r="E167" s="137"/>
      <c r="F167" s="137"/>
      <c r="G167" s="137"/>
      <c r="H167" s="137"/>
      <c r="I167" s="137"/>
      <c r="J167" s="137"/>
      <c r="K167" s="206"/>
      <c r="L167" s="206"/>
      <c r="M167" s="206"/>
      <c r="N167" s="206"/>
      <c r="O167" s="206"/>
      <c r="P167" s="206"/>
      <c r="Q167" s="206"/>
      <c r="R167" s="206"/>
    </row>
    <row r="168" spans="1:18" s="2" customFormat="1" ht="14.4" x14ac:dyDescent="0.3">
      <c r="A168" s="137"/>
      <c r="B168" s="137"/>
      <c r="C168" s="137"/>
      <c r="D168" s="208"/>
      <c r="E168" s="137"/>
      <c r="F168" s="137"/>
      <c r="G168" s="137"/>
      <c r="H168" s="137"/>
      <c r="I168" s="137"/>
      <c r="J168" s="137"/>
      <c r="K168" s="206"/>
      <c r="L168" s="206"/>
      <c r="M168" s="206"/>
      <c r="N168" s="206"/>
      <c r="O168" s="206"/>
      <c r="P168" s="206"/>
      <c r="Q168" s="206"/>
      <c r="R168" s="206"/>
    </row>
    <row r="169" spans="1:18" s="2" customFormat="1" ht="14.4" x14ac:dyDescent="0.3">
      <c r="A169" s="137"/>
      <c r="B169" s="137"/>
      <c r="C169" s="137"/>
      <c r="D169" s="208"/>
      <c r="E169" s="137"/>
      <c r="F169" s="137"/>
      <c r="G169" s="137"/>
      <c r="H169" s="137"/>
      <c r="I169" s="137"/>
      <c r="J169" s="137"/>
      <c r="K169" s="206"/>
      <c r="L169" s="206"/>
      <c r="M169" s="206"/>
      <c r="N169" s="206"/>
      <c r="O169" s="206"/>
      <c r="P169" s="206"/>
      <c r="Q169" s="206"/>
      <c r="R169" s="206"/>
    </row>
    <row r="170" spans="1:18" s="2" customFormat="1" ht="14.4" x14ac:dyDescent="0.3">
      <c r="A170" s="137"/>
      <c r="B170" s="137"/>
      <c r="C170" s="137"/>
      <c r="D170" s="208"/>
      <c r="E170" s="137"/>
      <c r="F170" s="137"/>
      <c r="G170" s="137"/>
      <c r="H170" s="137"/>
      <c r="I170" s="137"/>
      <c r="J170" s="137"/>
      <c r="K170" s="206"/>
      <c r="L170" s="206"/>
      <c r="M170" s="206"/>
      <c r="N170" s="206"/>
      <c r="O170" s="206"/>
      <c r="P170" s="206"/>
      <c r="Q170" s="206"/>
      <c r="R170" s="206"/>
    </row>
    <row r="171" spans="1:18" s="2" customFormat="1" ht="14.4" x14ac:dyDescent="0.3">
      <c r="A171" s="137"/>
      <c r="B171" s="137"/>
      <c r="C171" s="137"/>
      <c r="D171" s="208"/>
      <c r="E171" s="137"/>
      <c r="F171" s="137"/>
      <c r="G171" s="137"/>
      <c r="H171" s="137"/>
      <c r="I171" s="137"/>
      <c r="J171" s="137"/>
      <c r="K171" s="206"/>
      <c r="L171" s="206"/>
      <c r="M171" s="206"/>
      <c r="N171" s="206"/>
      <c r="O171" s="206"/>
      <c r="P171" s="206"/>
      <c r="Q171" s="206"/>
      <c r="R171" s="206"/>
    </row>
    <row r="172" spans="1:18" s="2" customFormat="1" ht="14.4" x14ac:dyDescent="0.3">
      <c r="A172" s="137"/>
      <c r="B172" s="137"/>
      <c r="C172" s="137"/>
      <c r="D172" s="208"/>
      <c r="E172" s="137"/>
      <c r="F172" s="137"/>
      <c r="G172" s="137"/>
      <c r="H172" s="137"/>
      <c r="I172" s="137"/>
      <c r="J172" s="137"/>
      <c r="K172" s="206"/>
      <c r="L172" s="206"/>
      <c r="M172" s="206"/>
      <c r="N172" s="206"/>
      <c r="O172" s="206"/>
      <c r="P172" s="206"/>
      <c r="Q172" s="206"/>
      <c r="R172" s="206"/>
    </row>
    <row r="173" spans="1:18" s="2" customFormat="1" ht="14.4" x14ac:dyDescent="0.3">
      <c r="A173" s="137"/>
      <c r="B173" s="137"/>
      <c r="C173" s="137"/>
      <c r="D173" s="208"/>
      <c r="E173" s="137"/>
      <c r="F173" s="137"/>
      <c r="G173" s="137"/>
      <c r="H173" s="137"/>
      <c r="I173" s="137"/>
      <c r="J173" s="137"/>
      <c r="K173" s="206"/>
      <c r="L173" s="206"/>
      <c r="M173" s="206"/>
      <c r="N173" s="206"/>
      <c r="O173" s="206"/>
      <c r="P173" s="206"/>
      <c r="Q173" s="206"/>
      <c r="R173" s="206"/>
    </row>
    <row r="174" spans="1:18" s="2" customFormat="1" ht="14.4" x14ac:dyDescent="0.3">
      <c r="A174" s="137"/>
      <c r="B174" s="137"/>
      <c r="C174" s="137"/>
      <c r="D174" s="208"/>
      <c r="E174" s="137"/>
      <c r="F174" s="137"/>
      <c r="G174" s="137"/>
      <c r="H174" s="137"/>
      <c r="I174" s="137"/>
      <c r="J174" s="137"/>
      <c r="K174" s="206"/>
      <c r="L174" s="206"/>
      <c r="M174" s="206"/>
      <c r="N174" s="206"/>
      <c r="O174" s="206"/>
      <c r="P174" s="206"/>
      <c r="Q174" s="206"/>
      <c r="R174" s="206"/>
    </row>
    <row r="175" spans="1:18" s="2" customFormat="1" ht="14.4" x14ac:dyDescent="0.3">
      <c r="A175" s="137"/>
      <c r="B175" s="137"/>
      <c r="C175" s="137"/>
      <c r="D175" s="208"/>
      <c r="E175" s="137"/>
      <c r="F175" s="137"/>
      <c r="G175" s="137"/>
      <c r="H175" s="137"/>
      <c r="I175" s="137"/>
      <c r="J175" s="137"/>
      <c r="K175" s="206"/>
      <c r="L175" s="206"/>
      <c r="M175" s="206"/>
      <c r="N175" s="206"/>
      <c r="O175" s="206"/>
      <c r="P175" s="206"/>
      <c r="Q175" s="206"/>
      <c r="R175" s="206"/>
    </row>
    <row r="176" spans="1:18" s="2" customFormat="1" ht="14.4" x14ac:dyDescent="0.3">
      <c r="A176" s="137"/>
      <c r="B176" s="137"/>
      <c r="C176" s="137"/>
      <c r="D176" s="208"/>
      <c r="E176" s="137"/>
      <c r="F176" s="137"/>
      <c r="G176" s="137"/>
      <c r="H176" s="137"/>
      <c r="I176" s="137"/>
      <c r="J176" s="137"/>
      <c r="K176" s="206"/>
      <c r="L176" s="206"/>
      <c r="M176" s="206"/>
      <c r="N176" s="206"/>
      <c r="O176" s="206"/>
      <c r="P176" s="206"/>
      <c r="Q176" s="206"/>
      <c r="R176" s="206"/>
    </row>
    <row r="177" spans="1:18" s="2" customFormat="1" ht="14.4" x14ac:dyDescent="0.3">
      <c r="A177" s="137"/>
      <c r="B177" s="137"/>
      <c r="C177" s="137"/>
      <c r="D177" s="208"/>
      <c r="E177" s="137"/>
      <c r="F177" s="137"/>
      <c r="G177" s="137"/>
      <c r="H177" s="137"/>
      <c r="I177" s="137"/>
      <c r="J177" s="137"/>
      <c r="K177" s="206"/>
      <c r="L177" s="206"/>
      <c r="M177" s="206"/>
      <c r="N177" s="206"/>
      <c r="O177" s="206"/>
      <c r="P177" s="206"/>
      <c r="Q177" s="206"/>
      <c r="R177" s="206"/>
    </row>
    <row r="178" spans="1:18" s="2" customFormat="1" ht="14.4" x14ac:dyDescent="0.3">
      <c r="A178" s="137"/>
      <c r="B178" s="137"/>
      <c r="C178" s="137"/>
      <c r="D178" s="208"/>
      <c r="E178" s="137"/>
      <c r="F178" s="137"/>
      <c r="G178" s="137"/>
      <c r="H178" s="137"/>
      <c r="I178" s="137"/>
      <c r="J178" s="137"/>
      <c r="K178" s="206"/>
      <c r="L178" s="206"/>
      <c r="M178" s="206"/>
      <c r="N178" s="206"/>
      <c r="O178" s="206"/>
      <c r="P178" s="206"/>
      <c r="Q178" s="206"/>
      <c r="R178" s="206"/>
    </row>
    <row r="179" spans="1:18" s="2" customFormat="1" ht="14.4" x14ac:dyDescent="0.3">
      <c r="A179" s="137"/>
      <c r="B179" s="137"/>
      <c r="C179" s="137"/>
      <c r="D179" s="208"/>
      <c r="E179" s="137"/>
      <c r="F179" s="137"/>
      <c r="G179" s="137"/>
      <c r="H179" s="137"/>
      <c r="I179" s="137"/>
      <c r="J179" s="137"/>
      <c r="K179" s="206"/>
      <c r="L179" s="206"/>
      <c r="M179" s="206"/>
      <c r="N179" s="206"/>
      <c r="O179" s="206"/>
      <c r="P179" s="206"/>
      <c r="Q179" s="206"/>
      <c r="R179" s="206"/>
    </row>
    <row r="180" spans="1:18" s="2" customFormat="1" ht="14.4" x14ac:dyDescent="0.3">
      <c r="A180" s="137"/>
      <c r="B180" s="137"/>
      <c r="C180" s="137"/>
      <c r="D180" s="208"/>
      <c r="E180" s="137"/>
      <c r="F180" s="137"/>
      <c r="G180" s="137"/>
      <c r="H180" s="137"/>
      <c r="I180" s="137"/>
      <c r="J180" s="137"/>
      <c r="K180" s="206"/>
      <c r="L180" s="206"/>
      <c r="M180" s="206"/>
      <c r="N180" s="206"/>
      <c r="O180" s="206"/>
      <c r="P180" s="206"/>
      <c r="Q180" s="206"/>
      <c r="R180" s="206"/>
    </row>
    <row r="181" spans="1:18" s="2" customFormat="1" ht="14.4" x14ac:dyDescent="0.3">
      <c r="A181" s="137"/>
      <c r="B181" s="137"/>
      <c r="C181" s="137"/>
      <c r="D181" s="208"/>
      <c r="E181" s="137"/>
      <c r="F181" s="137"/>
      <c r="G181" s="137"/>
      <c r="H181" s="137"/>
      <c r="I181" s="137"/>
      <c r="J181" s="137"/>
      <c r="K181" s="206"/>
      <c r="L181" s="206"/>
      <c r="M181" s="206"/>
      <c r="N181" s="206"/>
      <c r="O181" s="206"/>
      <c r="P181" s="206"/>
      <c r="Q181" s="206"/>
      <c r="R181" s="206"/>
    </row>
    <row r="182" spans="1:18" s="2" customFormat="1" ht="14.4" x14ac:dyDescent="0.3">
      <c r="A182" s="137"/>
      <c r="B182" s="137"/>
      <c r="C182" s="137"/>
      <c r="D182" s="208"/>
      <c r="E182" s="137"/>
      <c r="F182" s="137"/>
      <c r="G182" s="137"/>
      <c r="H182" s="137"/>
      <c r="I182" s="137"/>
      <c r="J182" s="137"/>
      <c r="K182" s="206"/>
      <c r="L182" s="206"/>
      <c r="M182" s="206"/>
      <c r="N182" s="206"/>
      <c r="O182" s="206"/>
      <c r="P182" s="206"/>
      <c r="Q182" s="206"/>
      <c r="R182" s="206"/>
    </row>
    <row r="183" spans="1:18" s="2" customFormat="1" ht="14.4" x14ac:dyDescent="0.3">
      <c r="A183" s="137"/>
      <c r="B183" s="137"/>
      <c r="C183" s="137"/>
      <c r="D183" s="208"/>
      <c r="E183" s="137"/>
      <c r="F183" s="137"/>
      <c r="G183" s="137"/>
      <c r="H183" s="137"/>
      <c r="I183" s="137"/>
      <c r="J183" s="137"/>
      <c r="K183" s="206"/>
      <c r="L183" s="206"/>
      <c r="M183" s="206"/>
      <c r="N183" s="206"/>
      <c r="O183" s="206"/>
      <c r="P183" s="206"/>
      <c r="Q183" s="206"/>
      <c r="R183" s="206"/>
    </row>
    <row r="184" spans="1:18" s="2" customFormat="1" ht="14.4" x14ac:dyDescent="0.3">
      <c r="A184" s="137"/>
      <c r="B184" s="137"/>
      <c r="C184" s="137"/>
      <c r="D184" s="208"/>
      <c r="E184" s="137"/>
      <c r="F184" s="137"/>
      <c r="G184" s="137"/>
      <c r="H184" s="137"/>
      <c r="I184" s="137"/>
      <c r="J184" s="137"/>
      <c r="K184" s="206"/>
      <c r="L184" s="206"/>
      <c r="M184" s="206"/>
      <c r="N184" s="206"/>
      <c r="O184" s="206"/>
      <c r="P184" s="206"/>
      <c r="Q184" s="206"/>
      <c r="R184" s="206"/>
    </row>
    <row r="185" spans="1:18" s="2" customFormat="1" ht="14.4" x14ac:dyDescent="0.3">
      <c r="A185" s="137"/>
      <c r="B185" s="137"/>
      <c r="C185" s="137"/>
      <c r="D185" s="208"/>
      <c r="E185" s="137"/>
      <c r="F185" s="137"/>
      <c r="G185" s="137"/>
      <c r="H185" s="137"/>
      <c r="I185" s="137"/>
      <c r="J185" s="137"/>
      <c r="K185" s="206"/>
      <c r="L185" s="206"/>
      <c r="M185" s="206"/>
      <c r="N185" s="206"/>
      <c r="O185" s="206"/>
      <c r="P185" s="206"/>
      <c r="Q185" s="206"/>
      <c r="R185" s="206"/>
    </row>
    <row r="186" spans="1:18" s="2" customFormat="1" ht="14.4" x14ac:dyDescent="0.3">
      <c r="A186" s="137"/>
      <c r="B186" s="137"/>
      <c r="C186" s="137"/>
      <c r="D186" s="208"/>
      <c r="E186" s="137"/>
      <c r="F186" s="137"/>
      <c r="G186" s="137"/>
      <c r="H186" s="137"/>
      <c r="I186" s="137"/>
      <c r="J186" s="137"/>
      <c r="K186" s="206"/>
      <c r="L186" s="206"/>
      <c r="M186" s="206"/>
      <c r="N186" s="206"/>
      <c r="O186" s="206"/>
      <c r="P186" s="206"/>
      <c r="Q186" s="206"/>
      <c r="R186" s="206"/>
    </row>
    <row r="187" spans="1:18" s="2" customFormat="1" ht="14.4" x14ac:dyDescent="0.3">
      <c r="A187" s="137"/>
      <c r="B187" s="137"/>
      <c r="C187" s="137"/>
      <c r="D187" s="208"/>
      <c r="E187" s="137"/>
      <c r="F187" s="137"/>
      <c r="G187" s="137"/>
      <c r="H187" s="137"/>
      <c r="I187" s="137"/>
      <c r="J187" s="137"/>
      <c r="K187" s="206"/>
      <c r="L187" s="206"/>
      <c r="M187" s="206"/>
      <c r="N187" s="206"/>
      <c r="O187" s="206"/>
      <c r="P187" s="206"/>
      <c r="Q187" s="206"/>
      <c r="R187" s="206"/>
    </row>
    <row r="188" spans="1:18" s="2" customFormat="1" ht="14.4" x14ac:dyDescent="0.3">
      <c r="A188" s="137"/>
      <c r="B188" s="137"/>
      <c r="C188" s="137"/>
      <c r="D188" s="208"/>
      <c r="E188" s="137"/>
      <c r="F188" s="137"/>
      <c r="G188" s="137"/>
      <c r="H188" s="137"/>
      <c r="I188" s="137"/>
      <c r="J188" s="137"/>
      <c r="K188" s="206"/>
      <c r="L188" s="206"/>
      <c r="M188" s="206"/>
      <c r="N188" s="206"/>
      <c r="O188" s="206"/>
      <c r="P188" s="206"/>
      <c r="Q188" s="206"/>
      <c r="R188" s="206"/>
    </row>
    <row r="189" spans="1:18" s="2" customFormat="1" ht="14.4" x14ac:dyDescent="0.3">
      <c r="A189" s="137"/>
      <c r="B189" s="137"/>
      <c r="C189" s="137"/>
      <c r="D189" s="208"/>
      <c r="E189" s="137"/>
      <c r="F189" s="137"/>
      <c r="G189" s="137"/>
      <c r="H189" s="137"/>
      <c r="I189" s="137"/>
      <c r="J189" s="137"/>
      <c r="K189" s="206"/>
      <c r="L189" s="206"/>
      <c r="M189" s="206"/>
      <c r="N189" s="206"/>
      <c r="O189" s="206"/>
      <c r="P189" s="206"/>
      <c r="Q189" s="206"/>
      <c r="R189" s="206"/>
    </row>
    <row r="190" spans="1:18" s="2" customFormat="1" ht="14.4" x14ac:dyDescent="0.3">
      <c r="A190" s="137"/>
      <c r="B190" s="137"/>
      <c r="C190" s="137"/>
      <c r="D190" s="208"/>
      <c r="E190" s="137"/>
      <c r="F190" s="137"/>
      <c r="G190" s="137"/>
      <c r="H190" s="137"/>
      <c r="I190" s="137"/>
      <c r="J190" s="137"/>
      <c r="K190" s="206"/>
      <c r="L190" s="206"/>
      <c r="M190" s="206"/>
      <c r="N190" s="206"/>
      <c r="O190" s="206"/>
      <c r="P190" s="206"/>
      <c r="Q190" s="206"/>
      <c r="R190" s="206"/>
    </row>
    <row r="191" spans="1:18" s="2" customFormat="1" ht="14.4" x14ac:dyDescent="0.3">
      <c r="A191" s="137"/>
      <c r="B191" s="137"/>
      <c r="C191" s="137"/>
      <c r="D191" s="208"/>
      <c r="E191" s="137"/>
      <c r="F191" s="137"/>
      <c r="G191" s="137"/>
      <c r="H191" s="137"/>
      <c r="I191" s="137"/>
      <c r="J191" s="137"/>
      <c r="K191" s="206"/>
      <c r="L191" s="206"/>
      <c r="M191" s="206"/>
      <c r="N191" s="206"/>
      <c r="O191" s="206"/>
      <c r="P191" s="206"/>
      <c r="Q191" s="206"/>
      <c r="R191" s="206"/>
    </row>
    <row r="192" spans="1:18" s="2" customFormat="1" ht="14.4" x14ac:dyDescent="0.3">
      <c r="A192" s="137"/>
      <c r="B192" s="137"/>
      <c r="C192" s="137"/>
      <c r="D192" s="208"/>
      <c r="E192" s="137"/>
      <c r="F192" s="137"/>
      <c r="G192" s="137"/>
      <c r="H192" s="137"/>
      <c r="I192" s="137"/>
      <c r="J192" s="137"/>
      <c r="K192" s="138"/>
      <c r="L192" s="206"/>
      <c r="M192" s="206"/>
      <c r="N192" s="206"/>
      <c r="O192" s="206"/>
      <c r="P192" s="206"/>
      <c r="Q192" s="206"/>
      <c r="R192" s="206"/>
    </row>
    <row r="193" spans="1:18" s="2" customFormat="1" ht="14.4" x14ac:dyDescent="0.3">
      <c r="A193" s="137"/>
      <c r="B193" s="137"/>
      <c r="C193" s="137"/>
      <c r="D193" s="208"/>
      <c r="E193" s="137"/>
      <c r="F193" s="137"/>
      <c r="G193" s="137"/>
      <c r="H193" s="137"/>
      <c r="I193" s="137"/>
      <c r="J193" s="137"/>
      <c r="K193" s="138"/>
      <c r="L193" s="206"/>
      <c r="M193" s="206"/>
      <c r="N193" s="206"/>
      <c r="O193" s="206"/>
      <c r="P193" s="206"/>
      <c r="Q193" s="206"/>
      <c r="R193" s="206"/>
    </row>
    <row r="194" spans="1:18" s="2" customFormat="1" ht="14.4" x14ac:dyDescent="0.3">
      <c r="A194" s="137"/>
      <c r="B194" s="137"/>
      <c r="C194" s="137"/>
      <c r="D194" s="208"/>
      <c r="E194" s="137"/>
      <c r="F194" s="137"/>
      <c r="G194" s="137"/>
      <c r="H194" s="137"/>
      <c r="I194" s="137"/>
      <c r="J194" s="137"/>
      <c r="K194" s="138"/>
      <c r="L194" s="206"/>
      <c r="M194" s="206"/>
      <c r="N194" s="206"/>
      <c r="O194" s="206"/>
      <c r="P194" s="206"/>
      <c r="Q194" s="206"/>
      <c r="R194" s="206"/>
    </row>
    <row r="195" spans="1:18" s="2" customFormat="1" ht="14.4" x14ac:dyDescent="0.3">
      <c r="A195" s="137"/>
      <c r="B195" s="137"/>
      <c r="C195" s="137"/>
      <c r="D195" s="208"/>
      <c r="E195" s="137"/>
      <c r="F195" s="137"/>
      <c r="G195" s="137"/>
      <c r="H195" s="137"/>
      <c r="I195" s="137"/>
      <c r="J195" s="137"/>
      <c r="K195" s="138"/>
      <c r="L195" s="206"/>
      <c r="M195" s="206"/>
      <c r="N195" s="206"/>
      <c r="O195" s="206"/>
      <c r="P195" s="206"/>
      <c r="Q195" s="206"/>
      <c r="R195" s="206"/>
    </row>
    <row r="196" spans="1:18" s="2" customFormat="1" ht="14.4" x14ac:dyDescent="0.3">
      <c r="A196" s="137"/>
      <c r="B196" s="137"/>
      <c r="C196" s="137"/>
      <c r="D196" s="208"/>
      <c r="E196" s="137"/>
      <c r="F196" s="137"/>
      <c r="G196" s="137"/>
      <c r="H196" s="137"/>
      <c r="I196" s="137"/>
      <c r="J196" s="137"/>
      <c r="K196" s="138"/>
      <c r="L196" s="206"/>
      <c r="M196" s="206"/>
      <c r="N196" s="206"/>
      <c r="O196" s="206"/>
      <c r="P196" s="206"/>
      <c r="Q196" s="206"/>
      <c r="R196" s="206"/>
    </row>
    <row r="197" spans="1:18" s="2" customFormat="1" ht="14.4" x14ac:dyDescent="0.3">
      <c r="A197" s="137"/>
      <c r="B197" s="137"/>
      <c r="C197" s="137"/>
      <c r="D197" s="208"/>
      <c r="E197" s="137"/>
      <c r="F197" s="137"/>
      <c r="G197" s="137"/>
      <c r="H197" s="137"/>
      <c r="I197" s="137"/>
      <c r="J197" s="137"/>
      <c r="K197" s="138"/>
      <c r="L197" s="206"/>
      <c r="M197" s="206"/>
      <c r="N197" s="206"/>
      <c r="O197" s="206"/>
      <c r="P197" s="206"/>
      <c r="Q197" s="206"/>
      <c r="R197" s="206"/>
    </row>
    <row r="198" spans="1:18" s="2" customFormat="1" ht="14.4" x14ac:dyDescent="0.3">
      <c r="A198" s="137"/>
      <c r="B198" s="137"/>
      <c r="C198" s="137"/>
      <c r="D198" s="208"/>
      <c r="E198" s="137"/>
      <c r="F198" s="137"/>
      <c r="G198" s="137"/>
      <c r="H198" s="137"/>
      <c r="I198" s="137"/>
      <c r="J198" s="137"/>
      <c r="K198" s="138"/>
      <c r="L198" s="206"/>
      <c r="M198" s="206"/>
      <c r="N198" s="206"/>
      <c r="O198" s="206"/>
      <c r="P198" s="206"/>
      <c r="Q198" s="206"/>
      <c r="R198" s="206"/>
    </row>
    <row r="199" spans="1:18" s="2" customFormat="1" ht="14.4" x14ac:dyDescent="0.3">
      <c r="A199" s="137"/>
      <c r="B199" s="137"/>
      <c r="C199" s="137"/>
      <c r="D199" s="208"/>
      <c r="E199" s="137"/>
      <c r="F199" s="137"/>
      <c r="G199" s="137"/>
      <c r="H199" s="137"/>
      <c r="I199" s="137"/>
      <c r="J199" s="137"/>
      <c r="K199" s="138"/>
      <c r="L199" s="206"/>
      <c r="M199" s="206"/>
      <c r="N199" s="206"/>
      <c r="O199" s="206"/>
      <c r="P199" s="206"/>
      <c r="Q199" s="206"/>
      <c r="R199" s="206"/>
    </row>
    <row r="200" spans="1:18" s="2" customFormat="1" ht="14.4" x14ac:dyDescent="0.3">
      <c r="A200" s="137"/>
      <c r="B200" s="137"/>
      <c r="C200" s="137"/>
      <c r="D200" s="208"/>
      <c r="E200" s="137"/>
      <c r="F200" s="137"/>
      <c r="G200" s="137"/>
      <c r="H200" s="137"/>
      <c r="I200" s="137"/>
      <c r="J200" s="137"/>
      <c r="K200" s="138"/>
      <c r="L200" s="206"/>
      <c r="M200" s="206"/>
      <c r="N200" s="206"/>
      <c r="O200" s="206"/>
      <c r="P200" s="206"/>
      <c r="Q200" s="206"/>
      <c r="R200" s="206"/>
    </row>
    <row r="201" spans="1:18" s="2" customFormat="1" ht="14.4" x14ac:dyDescent="0.3">
      <c r="A201" s="137"/>
      <c r="B201" s="137"/>
      <c r="C201" s="137"/>
      <c r="D201" s="208"/>
      <c r="E201" s="137"/>
      <c r="F201" s="137"/>
      <c r="G201" s="137"/>
      <c r="H201" s="137"/>
      <c r="I201" s="137"/>
      <c r="J201" s="137"/>
      <c r="K201" s="138"/>
      <c r="L201" s="206"/>
      <c r="M201" s="206"/>
      <c r="N201" s="206"/>
      <c r="O201" s="206"/>
      <c r="P201" s="206"/>
      <c r="Q201" s="206"/>
      <c r="R201" s="206"/>
    </row>
    <row r="202" spans="1:18" s="2" customFormat="1" ht="14.4" x14ac:dyDescent="0.3">
      <c r="A202" s="137"/>
      <c r="B202" s="137"/>
      <c r="C202" s="137"/>
      <c r="D202" s="208"/>
      <c r="E202" s="137"/>
      <c r="F202" s="137"/>
      <c r="G202" s="137"/>
      <c r="H202" s="137"/>
      <c r="I202" s="137"/>
      <c r="J202" s="137"/>
      <c r="K202" s="138"/>
      <c r="L202" s="206"/>
      <c r="M202" s="206"/>
      <c r="N202" s="206"/>
      <c r="O202" s="206"/>
      <c r="P202" s="206"/>
      <c r="Q202" s="206"/>
      <c r="R202" s="206"/>
    </row>
    <row r="203" spans="1:18" s="2" customFormat="1" ht="14.4" x14ac:dyDescent="0.3">
      <c r="A203" s="137"/>
      <c r="B203" s="137"/>
      <c r="C203" s="137"/>
      <c r="D203" s="208"/>
      <c r="E203" s="137"/>
      <c r="F203" s="137"/>
      <c r="G203" s="137"/>
      <c r="H203" s="137"/>
      <c r="I203" s="137"/>
      <c r="J203" s="137"/>
      <c r="K203" s="138"/>
      <c r="L203" s="206"/>
      <c r="M203" s="206"/>
      <c r="N203" s="206"/>
      <c r="O203" s="206"/>
      <c r="P203" s="206"/>
      <c r="Q203" s="206"/>
      <c r="R203" s="206"/>
    </row>
    <row r="204" spans="1:18" s="2" customFormat="1" ht="14.4" x14ac:dyDescent="0.3">
      <c r="A204" s="137"/>
      <c r="B204" s="137"/>
      <c r="C204" s="137"/>
      <c r="D204" s="208"/>
      <c r="E204" s="137"/>
      <c r="F204" s="137"/>
      <c r="G204" s="137"/>
      <c r="H204" s="137"/>
      <c r="I204" s="137"/>
      <c r="J204" s="137"/>
      <c r="K204" s="138"/>
      <c r="L204" s="206"/>
      <c r="M204" s="206"/>
      <c r="N204" s="206"/>
      <c r="O204" s="206"/>
      <c r="P204" s="206"/>
      <c r="Q204" s="206"/>
      <c r="R204" s="206"/>
    </row>
    <row r="205" spans="1:18" s="2" customFormat="1" ht="14.4" x14ac:dyDescent="0.3">
      <c r="A205" s="137"/>
      <c r="B205" s="137"/>
      <c r="C205" s="137"/>
      <c r="D205" s="208"/>
      <c r="E205" s="137"/>
      <c r="F205" s="137"/>
      <c r="G205" s="137"/>
      <c r="H205" s="137"/>
      <c r="I205" s="137"/>
      <c r="J205" s="137"/>
      <c r="K205" s="138"/>
      <c r="L205" s="206"/>
      <c r="M205" s="206"/>
      <c r="N205" s="206"/>
      <c r="O205" s="206"/>
      <c r="P205" s="206"/>
      <c r="Q205" s="206"/>
      <c r="R205" s="206"/>
    </row>
    <row r="206" spans="1:18" s="2" customFormat="1" ht="14.4" x14ac:dyDescent="0.3">
      <c r="A206" s="137"/>
      <c r="B206" s="137"/>
      <c r="C206" s="137"/>
      <c r="D206" s="208"/>
      <c r="E206" s="137"/>
      <c r="F206" s="137"/>
      <c r="G206" s="137"/>
      <c r="H206" s="137"/>
      <c r="I206" s="137"/>
      <c r="J206" s="137"/>
      <c r="K206" s="138"/>
      <c r="L206" s="206"/>
      <c r="M206" s="206"/>
      <c r="N206" s="206"/>
      <c r="O206" s="206"/>
      <c r="P206" s="206"/>
      <c r="Q206" s="206"/>
      <c r="R206" s="206"/>
    </row>
    <row r="207" spans="1:18" s="2" customFormat="1" ht="14.4" x14ac:dyDescent="0.3">
      <c r="A207" s="137"/>
      <c r="B207" s="137"/>
      <c r="C207" s="137"/>
      <c r="D207" s="208"/>
      <c r="E207" s="137"/>
      <c r="F207" s="137"/>
      <c r="G207" s="137"/>
      <c r="H207" s="137"/>
      <c r="I207" s="137"/>
      <c r="J207" s="137"/>
      <c r="K207" s="138"/>
      <c r="L207" s="206"/>
      <c r="M207" s="206"/>
      <c r="N207" s="206"/>
      <c r="O207" s="206"/>
      <c r="P207" s="206"/>
      <c r="Q207" s="206"/>
      <c r="R207" s="206"/>
    </row>
    <row r="208" spans="1:18" s="2" customFormat="1" ht="14.4" x14ac:dyDescent="0.3">
      <c r="A208" s="137"/>
      <c r="B208" s="137"/>
      <c r="C208" s="137"/>
      <c r="D208" s="208"/>
      <c r="E208" s="137"/>
      <c r="F208" s="137"/>
      <c r="G208" s="137"/>
      <c r="H208" s="137"/>
      <c r="I208" s="137"/>
      <c r="J208" s="137"/>
      <c r="K208" s="138"/>
      <c r="L208" s="206"/>
      <c r="M208" s="206"/>
      <c r="N208" s="206"/>
      <c r="O208" s="206"/>
      <c r="P208" s="206"/>
      <c r="Q208" s="206"/>
      <c r="R208" s="206"/>
    </row>
    <row r="209" spans="1:18" s="2" customFormat="1" ht="14.4" x14ac:dyDescent="0.3">
      <c r="A209" s="137"/>
      <c r="B209" s="137"/>
      <c r="C209" s="137"/>
      <c r="D209" s="208"/>
      <c r="E209" s="137"/>
      <c r="F209" s="137"/>
      <c r="G209" s="137"/>
      <c r="H209" s="137"/>
      <c r="I209" s="137"/>
      <c r="J209" s="137"/>
      <c r="K209" s="138"/>
      <c r="L209" s="206"/>
      <c r="M209" s="206"/>
      <c r="N209" s="206"/>
      <c r="O209" s="206"/>
      <c r="P209" s="206"/>
      <c r="Q209" s="206"/>
      <c r="R209" s="206"/>
    </row>
    <row r="210" spans="1:18" s="2" customFormat="1" ht="14.4" x14ac:dyDescent="0.3">
      <c r="A210" s="137"/>
      <c r="B210" s="137"/>
      <c r="C210" s="137"/>
      <c r="D210" s="208"/>
      <c r="E210" s="137"/>
      <c r="F210" s="137"/>
      <c r="G210" s="137"/>
      <c r="H210" s="137"/>
      <c r="I210" s="137"/>
      <c r="J210" s="137"/>
      <c r="K210" s="138"/>
      <c r="L210" s="206"/>
      <c r="M210" s="206"/>
      <c r="N210" s="206"/>
      <c r="O210" s="206"/>
      <c r="P210" s="206"/>
      <c r="Q210" s="206"/>
      <c r="R210" s="206"/>
    </row>
    <row r="211" spans="1:18" s="2" customFormat="1" ht="14.4" x14ac:dyDescent="0.3">
      <c r="A211" s="137"/>
      <c r="B211" s="137"/>
      <c r="C211" s="137"/>
      <c r="D211" s="208"/>
      <c r="E211" s="137"/>
      <c r="F211" s="137"/>
      <c r="G211" s="137"/>
      <c r="H211" s="137"/>
      <c r="I211" s="137"/>
      <c r="J211" s="137"/>
      <c r="K211" s="138"/>
      <c r="L211" s="206"/>
      <c r="M211" s="206"/>
      <c r="N211" s="206"/>
      <c r="O211" s="206"/>
      <c r="P211" s="206"/>
      <c r="Q211" s="206"/>
      <c r="R211" s="206"/>
    </row>
    <row r="212" spans="1:18" s="2" customFormat="1" ht="14.4" x14ac:dyDescent="0.3">
      <c r="A212" s="137"/>
      <c r="B212" s="137"/>
      <c r="C212" s="137"/>
      <c r="D212" s="208"/>
      <c r="E212" s="137"/>
      <c r="F212" s="137"/>
      <c r="G212" s="137"/>
      <c r="H212" s="137"/>
      <c r="I212" s="137"/>
      <c r="J212" s="137"/>
      <c r="K212" s="138"/>
      <c r="L212" s="206"/>
      <c r="M212" s="206"/>
      <c r="N212" s="206"/>
      <c r="O212" s="206"/>
      <c r="P212" s="206"/>
      <c r="Q212" s="206"/>
      <c r="R212" s="206"/>
    </row>
    <row r="213" spans="1:18" s="2" customFormat="1" ht="14.4" x14ac:dyDescent="0.3">
      <c r="A213" s="137"/>
      <c r="B213" s="137"/>
      <c r="C213" s="137"/>
      <c r="D213" s="208"/>
      <c r="E213" s="137"/>
      <c r="F213" s="137"/>
      <c r="G213" s="137"/>
      <c r="H213" s="137"/>
      <c r="I213" s="137"/>
      <c r="J213" s="137"/>
      <c r="K213" s="138"/>
      <c r="L213" s="206"/>
      <c r="M213" s="206"/>
      <c r="N213" s="206"/>
      <c r="O213" s="206"/>
      <c r="P213" s="206"/>
      <c r="Q213" s="206"/>
      <c r="R213" s="206"/>
    </row>
    <row r="214" spans="1:18" s="2" customFormat="1" ht="14.4" x14ac:dyDescent="0.3">
      <c r="A214" s="137"/>
      <c r="B214" s="137"/>
      <c r="C214" s="137"/>
      <c r="D214" s="208"/>
      <c r="E214" s="137"/>
      <c r="F214" s="137"/>
      <c r="G214" s="137"/>
      <c r="H214" s="137"/>
      <c r="I214" s="137"/>
      <c r="J214" s="137"/>
      <c r="K214" s="138"/>
      <c r="L214" s="206"/>
      <c r="M214" s="206"/>
      <c r="N214" s="206"/>
      <c r="O214" s="206"/>
      <c r="P214" s="206"/>
      <c r="Q214" s="206"/>
      <c r="R214" s="206"/>
    </row>
    <row r="215" spans="1:18" s="2" customFormat="1" ht="14.4" x14ac:dyDescent="0.3">
      <c r="A215" s="137"/>
      <c r="B215" s="137"/>
      <c r="C215" s="137"/>
      <c r="D215" s="208"/>
      <c r="E215" s="137"/>
      <c r="F215" s="137"/>
      <c r="G215" s="137"/>
      <c r="H215" s="137"/>
      <c r="I215" s="137"/>
      <c r="J215" s="137"/>
      <c r="K215" s="138"/>
      <c r="L215" s="206"/>
      <c r="M215" s="206"/>
      <c r="N215" s="206"/>
      <c r="O215" s="206"/>
      <c r="P215" s="206"/>
      <c r="Q215" s="206"/>
      <c r="R215" s="206"/>
    </row>
    <row r="216" spans="1:18" s="2" customFormat="1" ht="14.4" x14ac:dyDescent="0.3">
      <c r="A216" s="137"/>
      <c r="B216" s="137"/>
      <c r="C216" s="137"/>
      <c r="D216" s="208"/>
      <c r="E216" s="137"/>
      <c r="F216" s="137"/>
      <c r="G216" s="137"/>
      <c r="H216" s="137"/>
      <c r="I216" s="137"/>
      <c r="J216" s="137"/>
      <c r="K216" s="138"/>
      <c r="L216" s="206"/>
      <c r="M216" s="206"/>
      <c r="N216" s="206"/>
      <c r="O216" s="206"/>
      <c r="P216" s="206"/>
      <c r="Q216" s="206"/>
      <c r="R216" s="206"/>
    </row>
    <row r="217" spans="1:18" s="2" customFormat="1" ht="14.4" x14ac:dyDescent="0.3">
      <c r="A217" s="137"/>
      <c r="B217" s="137"/>
      <c r="C217" s="137"/>
      <c r="D217" s="208"/>
      <c r="E217" s="137"/>
      <c r="F217" s="137"/>
      <c r="G217" s="137"/>
      <c r="H217" s="137"/>
      <c r="I217" s="137"/>
      <c r="J217" s="137"/>
      <c r="K217" s="138"/>
      <c r="L217" s="206"/>
      <c r="M217" s="206"/>
      <c r="N217" s="206"/>
      <c r="O217" s="206"/>
      <c r="P217" s="206"/>
      <c r="Q217" s="206"/>
      <c r="R217" s="206"/>
    </row>
    <row r="218" spans="1:18" s="2" customFormat="1" ht="14.4" x14ac:dyDescent="0.3">
      <c r="A218" s="137"/>
      <c r="B218" s="137"/>
      <c r="C218" s="137"/>
      <c r="D218" s="208"/>
      <c r="E218" s="137"/>
      <c r="F218" s="137"/>
      <c r="G218" s="137"/>
      <c r="H218" s="137"/>
      <c r="I218" s="137"/>
      <c r="J218" s="137"/>
      <c r="K218" s="138"/>
      <c r="L218" s="206"/>
      <c r="M218" s="206"/>
      <c r="N218" s="206"/>
      <c r="O218" s="206"/>
      <c r="P218" s="206"/>
      <c r="Q218" s="206"/>
      <c r="R218" s="206"/>
    </row>
    <row r="219" spans="1:18" s="2" customFormat="1" ht="14.4" x14ac:dyDescent="0.3">
      <c r="A219" s="137"/>
      <c r="B219" s="137"/>
      <c r="C219" s="137"/>
      <c r="D219" s="208"/>
      <c r="E219" s="137"/>
      <c r="F219" s="137"/>
      <c r="G219" s="137"/>
      <c r="H219" s="137"/>
      <c r="I219" s="137"/>
      <c r="J219" s="137"/>
      <c r="K219" s="138"/>
      <c r="L219" s="206"/>
      <c r="M219" s="206"/>
      <c r="N219" s="206"/>
      <c r="O219" s="206"/>
      <c r="P219" s="206"/>
      <c r="Q219" s="206"/>
      <c r="R219" s="206"/>
    </row>
    <row r="220" spans="1:18" s="2" customFormat="1" ht="14.4" x14ac:dyDescent="0.3">
      <c r="A220" s="137"/>
      <c r="B220" s="137"/>
      <c r="C220" s="137"/>
      <c r="D220" s="208"/>
      <c r="E220" s="137"/>
      <c r="F220" s="137"/>
      <c r="G220" s="137"/>
      <c r="H220" s="137"/>
      <c r="I220" s="137"/>
      <c r="J220" s="137"/>
      <c r="K220" s="138"/>
      <c r="L220" s="206"/>
      <c r="M220" s="206"/>
      <c r="N220" s="206"/>
      <c r="O220" s="206"/>
      <c r="P220" s="206"/>
      <c r="Q220" s="206"/>
      <c r="R220" s="206"/>
    </row>
    <row r="221" spans="1:18" s="2" customFormat="1" ht="14.4" x14ac:dyDescent="0.3">
      <c r="A221" s="137"/>
      <c r="B221" s="137"/>
      <c r="C221" s="137"/>
      <c r="D221" s="208"/>
      <c r="E221" s="137"/>
      <c r="F221" s="137"/>
      <c r="G221" s="137"/>
      <c r="H221" s="137"/>
      <c r="I221" s="137"/>
      <c r="J221" s="137"/>
      <c r="K221" s="138"/>
      <c r="L221" s="206"/>
      <c r="M221" s="206"/>
      <c r="N221" s="206"/>
      <c r="O221" s="206"/>
      <c r="P221" s="206"/>
      <c r="Q221" s="206"/>
      <c r="R221" s="206"/>
    </row>
    <row r="222" spans="1:18" s="2" customFormat="1" ht="14.4" x14ac:dyDescent="0.3">
      <c r="A222" s="137"/>
      <c r="B222" s="137"/>
      <c r="C222" s="137"/>
      <c r="D222" s="208"/>
      <c r="E222" s="137"/>
      <c r="F222" s="137"/>
      <c r="G222" s="137"/>
      <c r="H222" s="137"/>
      <c r="I222" s="137"/>
      <c r="J222" s="137"/>
      <c r="K222" s="138"/>
      <c r="L222" s="206"/>
      <c r="M222" s="206"/>
      <c r="N222" s="206"/>
      <c r="O222" s="206"/>
      <c r="P222" s="206"/>
      <c r="Q222" s="206"/>
      <c r="R222" s="206"/>
    </row>
    <row r="223" spans="1:18" s="2" customFormat="1" ht="14.4" x14ac:dyDescent="0.3">
      <c r="A223" s="137"/>
      <c r="B223" s="137"/>
      <c r="C223" s="137"/>
      <c r="D223" s="208"/>
      <c r="E223" s="137"/>
      <c r="F223" s="137"/>
      <c r="G223" s="137"/>
      <c r="H223" s="137"/>
      <c r="I223" s="137"/>
      <c r="J223" s="137"/>
      <c r="K223" s="138"/>
      <c r="L223" s="206"/>
      <c r="M223" s="206"/>
      <c r="N223" s="206"/>
      <c r="O223" s="206"/>
      <c r="P223" s="206"/>
      <c r="Q223" s="206"/>
      <c r="R223" s="206"/>
    </row>
    <row r="224" spans="1:18" s="2" customFormat="1" ht="14.4" x14ac:dyDescent="0.3">
      <c r="A224" s="137"/>
      <c r="B224" s="137"/>
      <c r="C224" s="137"/>
      <c r="D224" s="208"/>
      <c r="E224" s="137"/>
      <c r="F224" s="137"/>
      <c r="G224" s="137"/>
      <c r="H224" s="137"/>
      <c r="I224" s="137"/>
      <c r="J224" s="137"/>
      <c r="K224" s="138"/>
      <c r="L224" s="206"/>
      <c r="M224" s="206"/>
      <c r="N224" s="206"/>
      <c r="O224" s="206"/>
      <c r="P224" s="206"/>
      <c r="Q224" s="206"/>
      <c r="R224" s="206"/>
    </row>
    <row r="225" spans="1:18" s="2" customFormat="1" ht="14.4" x14ac:dyDescent="0.3">
      <c r="A225" s="137"/>
      <c r="B225" s="137"/>
      <c r="C225" s="137"/>
      <c r="D225" s="208"/>
      <c r="E225" s="137"/>
      <c r="F225" s="137"/>
      <c r="G225" s="137"/>
      <c r="H225" s="137"/>
      <c r="I225" s="137"/>
      <c r="J225" s="137"/>
      <c r="K225" s="138"/>
      <c r="L225" s="206"/>
      <c r="M225" s="206"/>
      <c r="N225" s="206"/>
      <c r="O225" s="206"/>
      <c r="P225" s="206"/>
      <c r="Q225" s="206"/>
      <c r="R225" s="206"/>
    </row>
    <row r="226" spans="1:18" s="2" customFormat="1" ht="14.4" x14ac:dyDescent="0.3">
      <c r="A226" s="137"/>
      <c r="B226" s="137"/>
      <c r="C226" s="137"/>
      <c r="D226" s="208"/>
      <c r="E226" s="137"/>
      <c r="F226" s="137"/>
      <c r="G226" s="137"/>
      <c r="H226" s="137"/>
      <c r="I226" s="137"/>
      <c r="J226" s="137"/>
      <c r="K226" s="138"/>
      <c r="L226" s="206"/>
      <c r="M226" s="206"/>
      <c r="N226" s="206"/>
      <c r="O226" s="206"/>
      <c r="P226" s="206"/>
      <c r="Q226" s="206"/>
      <c r="R226" s="206"/>
    </row>
    <row r="227" spans="1:18" s="2" customFormat="1" ht="14.4" x14ac:dyDescent="0.3">
      <c r="A227" s="137"/>
      <c r="B227" s="137"/>
      <c r="C227" s="137"/>
      <c r="D227" s="208"/>
      <c r="E227" s="137"/>
      <c r="F227" s="137"/>
      <c r="G227" s="137"/>
      <c r="H227" s="137"/>
      <c r="I227" s="137"/>
      <c r="J227" s="137"/>
      <c r="K227" s="138"/>
      <c r="L227" s="206"/>
      <c r="M227" s="206"/>
      <c r="N227" s="206"/>
      <c r="O227" s="206"/>
      <c r="P227" s="206"/>
      <c r="Q227" s="206"/>
      <c r="R227" s="206"/>
    </row>
    <row r="228" spans="1:18" s="2" customFormat="1" ht="14.4" x14ac:dyDescent="0.3">
      <c r="A228" s="137"/>
      <c r="B228" s="137"/>
      <c r="C228" s="137"/>
      <c r="D228" s="208"/>
      <c r="E228" s="137"/>
      <c r="F228" s="137"/>
      <c r="G228" s="137"/>
      <c r="H228" s="137"/>
      <c r="I228" s="137"/>
      <c r="J228" s="137"/>
      <c r="K228" s="138"/>
      <c r="L228" s="206"/>
      <c r="M228" s="206"/>
      <c r="N228" s="206"/>
      <c r="O228" s="206"/>
      <c r="P228" s="206"/>
      <c r="Q228" s="206"/>
      <c r="R228" s="206"/>
    </row>
    <row r="229" spans="1:18" s="2" customFormat="1" ht="14.4" x14ac:dyDescent="0.3">
      <c r="A229" s="137"/>
      <c r="B229" s="137"/>
      <c r="C229" s="137"/>
      <c r="D229" s="208"/>
      <c r="E229" s="137"/>
      <c r="F229" s="137"/>
      <c r="G229" s="137"/>
      <c r="H229" s="137"/>
      <c r="I229" s="137"/>
      <c r="J229" s="137"/>
      <c r="K229" s="138"/>
      <c r="L229" s="206"/>
      <c r="M229" s="206"/>
      <c r="N229" s="206"/>
      <c r="O229" s="206"/>
      <c r="P229" s="206"/>
      <c r="Q229" s="206"/>
      <c r="R229" s="206"/>
    </row>
    <row r="230" spans="1:18" s="2" customFormat="1" ht="14.4" x14ac:dyDescent="0.3">
      <c r="A230" s="137"/>
      <c r="B230" s="137"/>
      <c r="C230" s="137"/>
      <c r="D230" s="208"/>
      <c r="E230" s="137"/>
      <c r="F230" s="137"/>
      <c r="G230" s="137"/>
      <c r="H230" s="137"/>
      <c r="I230" s="137"/>
      <c r="J230" s="137"/>
      <c r="K230" s="138"/>
      <c r="L230" s="206"/>
      <c r="M230" s="206"/>
      <c r="N230" s="206"/>
      <c r="O230" s="206"/>
      <c r="P230" s="206"/>
      <c r="Q230" s="206"/>
      <c r="R230" s="206"/>
    </row>
    <row r="231" spans="1:18" s="2" customFormat="1" ht="14.4" x14ac:dyDescent="0.3">
      <c r="A231" s="137"/>
      <c r="B231" s="137"/>
      <c r="C231" s="137"/>
      <c r="D231" s="208"/>
      <c r="E231" s="137"/>
      <c r="F231" s="137"/>
      <c r="G231" s="137"/>
      <c r="H231" s="137"/>
      <c r="I231" s="137"/>
      <c r="J231" s="137"/>
      <c r="K231" s="138"/>
      <c r="L231" s="206"/>
      <c r="M231" s="206"/>
      <c r="N231" s="206"/>
      <c r="O231" s="206"/>
      <c r="P231" s="206"/>
      <c r="Q231" s="206"/>
      <c r="R231" s="206"/>
    </row>
    <row r="232" spans="1:18" s="2" customFormat="1" ht="14.4" x14ac:dyDescent="0.3">
      <c r="A232" s="137"/>
      <c r="B232" s="137"/>
      <c r="C232" s="137"/>
      <c r="D232" s="208"/>
      <c r="E232" s="137"/>
      <c r="F232" s="137"/>
      <c r="G232" s="137"/>
      <c r="H232" s="137"/>
      <c r="I232" s="137"/>
      <c r="J232" s="137"/>
      <c r="K232" s="138"/>
      <c r="L232" s="206"/>
      <c r="M232" s="206"/>
      <c r="N232" s="206"/>
      <c r="O232" s="206"/>
      <c r="P232" s="206"/>
      <c r="Q232" s="206"/>
      <c r="R232" s="206"/>
    </row>
    <row r="233" spans="1:18" s="2" customFormat="1" ht="14.4" x14ac:dyDescent="0.3">
      <c r="A233" s="137"/>
      <c r="B233" s="137"/>
      <c r="C233" s="137"/>
      <c r="D233" s="208"/>
      <c r="E233" s="137"/>
      <c r="F233" s="137"/>
      <c r="G233" s="137"/>
      <c r="H233" s="137"/>
      <c r="I233" s="137"/>
      <c r="J233" s="137"/>
      <c r="K233" s="138"/>
      <c r="L233" s="206"/>
      <c r="M233" s="206"/>
      <c r="N233" s="206"/>
      <c r="O233" s="206"/>
      <c r="P233" s="206"/>
      <c r="Q233" s="206"/>
      <c r="R233" s="206"/>
    </row>
    <row r="234" spans="1:18" s="2" customFormat="1" ht="14.4" x14ac:dyDescent="0.3">
      <c r="A234" s="137"/>
      <c r="B234" s="137"/>
      <c r="C234" s="137"/>
      <c r="D234" s="208"/>
      <c r="E234" s="137"/>
      <c r="F234" s="137"/>
      <c r="G234" s="137"/>
      <c r="H234" s="137"/>
      <c r="I234" s="137"/>
      <c r="J234" s="137"/>
      <c r="K234" s="138"/>
      <c r="L234" s="206"/>
      <c r="M234" s="206"/>
      <c r="N234" s="206"/>
      <c r="O234" s="206"/>
      <c r="P234" s="206"/>
      <c r="Q234" s="206"/>
      <c r="R234" s="206"/>
    </row>
    <row r="235" spans="1:18" s="2" customFormat="1" ht="14.4" x14ac:dyDescent="0.3">
      <c r="A235" s="137"/>
      <c r="B235" s="137"/>
      <c r="C235" s="137"/>
      <c r="D235" s="208"/>
      <c r="E235" s="137"/>
      <c r="F235" s="137"/>
      <c r="G235" s="137"/>
      <c r="H235" s="137"/>
      <c r="I235" s="137"/>
      <c r="J235" s="137"/>
      <c r="K235" s="138"/>
      <c r="L235" s="206"/>
      <c r="M235" s="206"/>
      <c r="N235" s="206"/>
      <c r="O235" s="206"/>
      <c r="P235" s="206"/>
      <c r="Q235" s="206"/>
      <c r="R235" s="206"/>
    </row>
    <row r="236" spans="1:18" s="2" customFormat="1" ht="14.4" x14ac:dyDescent="0.3">
      <c r="A236" s="137"/>
      <c r="B236" s="137"/>
      <c r="C236" s="137"/>
      <c r="D236" s="208"/>
      <c r="E236" s="137"/>
      <c r="F236" s="137"/>
      <c r="G236" s="137"/>
      <c r="H236" s="137"/>
      <c r="I236" s="137"/>
      <c r="J236" s="137"/>
      <c r="K236" s="138"/>
      <c r="L236" s="206"/>
      <c r="M236" s="206"/>
      <c r="N236" s="206"/>
      <c r="O236" s="206"/>
      <c r="P236" s="206"/>
      <c r="Q236" s="206"/>
      <c r="R236" s="206"/>
    </row>
    <row r="237" spans="1:18" s="2" customFormat="1" ht="14.4" x14ac:dyDescent="0.3">
      <c r="A237" s="137"/>
      <c r="B237" s="137"/>
      <c r="C237" s="137"/>
      <c r="D237" s="208"/>
      <c r="E237" s="137"/>
      <c r="F237" s="137"/>
      <c r="G237" s="137"/>
      <c r="H237" s="137"/>
      <c r="I237" s="137"/>
      <c r="J237" s="137"/>
      <c r="K237" s="138"/>
      <c r="L237" s="206"/>
      <c r="M237" s="206"/>
      <c r="N237" s="206"/>
      <c r="O237" s="206"/>
      <c r="P237" s="206"/>
      <c r="Q237" s="206"/>
      <c r="R237" s="206"/>
    </row>
    <row r="238" spans="1:18" s="2" customFormat="1" ht="14.4" x14ac:dyDescent="0.3">
      <c r="A238" s="137"/>
      <c r="B238" s="137"/>
      <c r="C238" s="137"/>
      <c r="D238" s="208"/>
      <c r="E238" s="137"/>
      <c r="F238" s="137"/>
      <c r="G238" s="137"/>
      <c r="H238" s="137"/>
      <c r="I238" s="137"/>
      <c r="J238" s="137"/>
      <c r="K238" s="138"/>
      <c r="L238" s="206"/>
      <c r="M238" s="206"/>
      <c r="N238" s="206"/>
      <c r="O238" s="206"/>
      <c r="P238" s="206"/>
      <c r="Q238" s="206"/>
      <c r="R238" s="206"/>
    </row>
    <row r="239" spans="1:18" s="2" customFormat="1" ht="14.4" x14ac:dyDescent="0.3">
      <c r="A239" s="137"/>
      <c r="B239" s="137"/>
      <c r="C239" s="137"/>
      <c r="D239" s="208"/>
      <c r="E239" s="137"/>
      <c r="F239" s="137"/>
      <c r="G239" s="137"/>
      <c r="H239" s="137"/>
      <c r="I239" s="137"/>
      <c r="J239" s="137"/>
      <c r="K239" s="138"/>
      <c r="L239" s="206"/>
      <c r="M239" s="206"/>
      <c r="N239" s="206"/>
      <c r="O239" s="206"/>
      <c r="P239" s="206"/>
      <c r="Q239" s="206"/>
      <c r="R239" s="206"/>
    </row>
    <row r="240" spans="1:18" s="2" customFormat="1" ht="14.4" x14ac:dyDescent="0.3">
      <c r="A240" s="137"/>
      <c r="B240" s="137"/>
      <c r="C240" s="137"/>
      <c r="D240" s="208"/>
      <c r="E240" s="137"/>
      <c r="F240" s="137"/>
      <c r="G240" s="137"/>
      <c r="H240" s="137"/>
      <c r="I240" s="137"/>
      <c r="J240" s="137"/>
      <c r="K240" s="138"/>
      <c r="L240" s="206"/>
      <c r="M240" s="206"/>
      <c r="N240" s="206"/>
      <c r="O240" s="206"/>
      <c r="P240" s="206"/>
      <c r="Q240" s="206"/>
      <c r="R240" s="206"/>
    </row>
    <row r="241" spans="1:18" s="2" customFormat="1" ht="14.4" x14ac:dyDescent="0.3">
      <c r="A241" s="137"/>
      <c r="B241" s="137"/>
      <c r="C241" s="137"/>
      <c r="D241" s="208"/>
      <c r="E241" s="137"/>
      <c r="F241" s="137"/>
      <c r="G241" s="137"/>
      <c r="H241" s="137"/>
      <c r="I241" s="137"/>
      <c r="J241" s="137"/>
      <c r="K241" s="138"/>
      <c r="L241" s="206"/>
      <c r="M241" s="206"/>
      <c r="N241" s="206"/>
      <c r="O241" s="206"/>
      <c r="P241" s="206"/>
      <c r="Q241" s="206"/>
      <c r="R241" s="206"/>
    </row>
    <row r="242" spans="1:18" s="2" customFormat="1" ht="14.4" x14ac:dyDescent="0.3">
      <c r="A242" s="137"/>
      <c r="B242" s="137"/>
      <c r="C242" s="137"/>
      <c r="D242" s="208"/>
      <c r="E242" s="137"/>
      <c r="F242" s="137"/>
      <c r="G242" s="137"/>
      <c r="H242" s="137"/>
      <c r="I242" s="137"/>
      <c r="J242" s="137"/>
      <c r="K242" s="138"/>
      <c r="L242" s="206"/>
      <c r="M242" s="206"/>
      <c r="N242" s="206"/>
      <c r="O242" s="206"/>
      <c r="P242" s="206"/>
      <c r="Q242" s="206"/>
      <c r="R242" s="206"/>
    </row>
    <row r="243" spans="1:18" s="2" customFormat="1" ht="14.4" x14ac:dyDescent="0.3">
      <c r="A243" s="137"/>
      <c r="B243" s="137"/>
      <c r="C243" s="137"/>
      <c r="D243" s="208"/>
      <c r="E243" s="137"/>
      <c r="F243" s="137"/>
      <c r="G243" s="137"/>
      <c r="H243" s="137"/>
      <c r="I243" s="137"/>
      <c r="J243" s="137"/>
      <c r="K243" s="138"/>
      <c r="L243" s="206"/>
      <c r="M243" s="206"/>
      <c r="N243" s="206"/>
      <c r="O243" s="206"/>
      <c r="P243" s="206"/>
      <c r="Q243" s="206"/>
      <c r="R243" s="206"/>
    </row>
    <row r="244" spans="1:18" s="2" customFormat="1" ht="14.4" x14ac:dyDescent="0.3">
      <c r="A244" s="137"/>
      <c r="B244" s="137"/>
      <c r="C244" s="137"/>
      <c r="D244" s="208"/>
      <c r="E244" s="137"/>
      <c r="F244" s="137"/>
      <c r="G244" s="137"/>
      <c r="H244" s="137"/>
      <c r="I244" s="137"/>
      <c r="J244" s="137"/>
      <c r="K244" s="138"/>
      <c r="L244" s="206"/>
      <c r="M244" s="206"/>
      <c r="N244" s="206"/>
      <c r="O244" s="206"/>
      <c r="P244" s="206"/>
      <c r="Q244" s="206"/>
      <c r="R244" s="206"/>
    </row>
    <row r="245" spans="1:18" s="2" customFormat="1" ht="14.4" x14ac:dyDescent="0.3">
      <c r="A245" s="137"/>
      <c r="B245" s="137"/>
      <c r="C245" s="137"/>
      <c r="D245" s="208"/>
      <c r="E245" s="137"/>
      <c r="F245" s="137"/>
      <c r="G245" s="137"/>
      <c r="H245" s="137"/>
      <c r="I245" s="137"/>
      <c r="J245" s="137"/>
      <c r="K245" s="138"/>
      <c r="L245" s="206"/>
      <c r="M245" s="206"/>
      <c r="N245" s="206"/>
      <c r="O245" s="206"/>
      <c r="P245" s="206"/>
      <c r="Q245" s="206"/>
      <c r="R245" s="206"/>
    </row>
    <row r="246" spans="1:18" s="2" customFormat="1" ht="14.4" x14ac:dyDescent="0.3">
      <c r="A246" s="137"/>
      <c r="B246" s="137"/>
      <c r="C246" s="137"/>
      <c r="D246" s="208"/>
      <c r="E246" s="137"/>
      <c r="F246" s="137"/>
      <c r="G246" s="137"/>
      <c r="H246" s="137"/>
      <c r="I246" s="137"/>
      <c r="J246" s="137"/>
      <c r="K246" s="138"/>
      <c r="L246" s="206"/>
      <c r="M246" s="206"/>
      <c r="N246" s="206"/>
      <c r="O246" s="206"/>
      <c r="P246" s="206"/>
      <c r="Q246" s="206"/>
      <c r="R246" s="206"/>
    </row>
    <row r="247" spans="1:18" s="2" customFormat="1" ht="14.4" x14ac:dyDescent="0.3">
      <c r="A247" s="137"/>
      <c r="B247" s="137"/>
      <c r="C247" s="137"/>
      <c r="D247" s="208"/>
      <c r="E247" s="137"/>
      <c r="F247" s="137"/>
      <c r="G247" s="137"/>
      <c r="H247" s="137"/>
      <c r="I247" s="137"/>
      <c r="J247" s="137"/>
      <c r="K247" s="138"/>
      <c r="L247" s="206"/>
      <c r="M247" s="206"/>
      <c r="N247" s="206"/>
      <c r="O247" s="206"/>
      <c r="P247" s="206"/>
      <c r="Q247" s="206"/>
      <c r="R247" s="206"/>
    </row>
    <row r="248" spans="1:18" s="2" customFormat="1" ht="14.4" x14ac:dyDescent="0.3">
      <c r="A248" s="137"/>
      <c r="B248" s="137"/>
      <c r="C248" s="137"/>
      <c r="D248" s="208"/>
      <c r="E248" s="137"/>
      <c r="F248" s="137"/>
      <c r="G248" s="137"/>
      <c r="H248" s="137"/>
      <c r="I248" s="137"/>
      <c r="J248" s="137"/>
      <c r="K248" s="138"/>
      <c r="L248" s="206"/>
      <c r="M248" s="206"/>
      <c r="N248" s="206"/>
      <c r="O248" s="206"/>
      <c r="P248" s="206"/>
      <c r="Q248" s="206"/>
      <c r="R248" s="206"/>
    </row>
    <row r="249" spans="1:18" s="2" customFormat="1" ht="14.4" x14ac:dyDescent="0.3">
      <c r="A249" s="137"/>
      <c r="B249" s="137"/>
      <c r="C249" s="137"/>
      <c r="D249" s="208"/>
      <c r="E249" s="137"/>
      <c r="F249" s="137"/>
      <c r="G249" s="137"/>
      <c r="H249" s="137"/>
      <c r="I249" s="137"/>
      <c r="J249" s="137"/>
      <c r="K249" s="138"/>
      <c r="L249" s="206"/>
      <c r="M249" s="206"/>
      <c r="N249" s="206"/>
      <c r="O249" s="206"/>
      <c r="P249" s="206"/>
      <c r="Q249" s="206"/>
      <c r="R249" s="206"/>
    </row>
    <row r="250" spans="1:18" s="2" customFormat="1" ht="14.4" x14ac:dyDescent="0.3">
      <c r="A250" s="137"/>
      <c r="B250" s="137"/>
      <c r="C250" s="137"/>
      <c r="D250" s="208"/>
      <c r="E250" s="137"/>
      <c r="F250" s="137"/>
      <c r="G250" s="137"/>
      <c r="H250" s="137"/>
      <c r="I250" s="137"/>
      <c r="J250" s="137"/>
      <c r="K250" s="138"/>
      <c r="L250" s="206"/>
      <c r="M250" s="206"/>
      <c r="N250" s="206"/>
      <c r="O250" s="206"/>
      <c r="P250" s="206"/>
      <c r="Q250" s="206"/>
      <c r="R250" s="206"/>
    </row>
    <row r="251" spans="1:18" s="2" customFormat="1" ht="14.4" x14ac:dyDescent="0.3">
      <c r="A251" s="137"/>
      <c r="B251" s="137"/>
      <c r="C251" s="137"/>
      <c r="D251" s="208"/>
      <c r="E251" s="137"/>
      <c r="F251" s="137"/>
      <c r="G251" s="137"/>
      <c r="H251" s="137"/>
      <c r="I251" s="137"/>
      <c r="J251" s="137"/>
      <c r="K251" s="138"/>
      <c r="L251" s="206"/>
      <c r="M251" s="206"/>
      <c r="N251" s="206"/>
      <c r="O251" s="206"/>
      <c r="P251" s="206"/>
      <c r="Q251" s="206"/>
      <c r="R251" s="206"/>
    </row>
    <row r="252" spans="1:18" s="2" customFormat="1" ht="14.4" x14ac:dyDescent="0.3">
      <c r="A252" s="137"/>
      <c r="B252" s="137"/>
      <c r="C252" s="137"/>
      <c r="D252" s="208"/>
      <c r="E252" s="137"/>
      <c r="F252" s="137"/>
      <c r="G252" s="137"/>
      <c r="H252" s="137"/>
      <c r="I252" s="137"/>
      <c r="J252" s="137"/>
      <c r="K252" s="138"/>
      <c r="L252" s="206"/>
      <c r="M252" s="206"/>
      <c r="N252" s="206"/>
      <c r="O252" s="206"/>
      <c r="P252" s="206"/>
      <c r="Q252" s="206"/>
      <c r="R252" s="206"/>
    </row>
    <row r="253" spans="1:18" s="2" customFormat="1" ht="14.4" x14ac:dyDescent="0.3">
      <c r="A253" s="137"/>
      <c r="B253" s="137"/>
      <c r="C253" s="137"/>
      <c r="D253" s="208"/>
      <c r="E253" s="137"/>
      <c r="F253" s="137"/>
      <c r="G253" s="137"/>
      <c r="H253" s="137"/>
      <c r="I253" s="137"/>
      <c r="J253" s="137"/>
      <c r="K253" s="138"/>
      <c r="L253" s="206"/>
      <c r="M253" s="206"/>
      <c r="N253" s="206"/>
      <c r="O253" s="206"/>
      <c r="P253" s="206"/>
      <c r="Q253" s="206"/>
      <c r="R253" s="206"/>
    </row>
    <row r="254" spans="1:18" s="2" customFormat="1" ht="14.4" x14ac:dyDescent="0.3">
      <c r="A254" s="137"/>
      <c r="B254" s="137"/>
      <c r="C254" s="137"/>
      <c r="D254" s="208"/>
      <c r="E254" s="137"/>
      <c r="F254" s="137"/>
      <c r="G254" s="137"/>
      <c r="H254" s="137"/>
      <c r="I254" s="137"/>
      <c r="J254" s="137"/>
      <c r="K254" s="138"/>
      <c r="L254" s="206"/>
      <c r="M254" s="206"/>
      <c r="N254" s="206"/>
      <c r="O254" s="206"/>
      <c r="P254" s="206"/>
      <c r="Q254" s="206"/>
      <c r="R254" s="206"/>
    </row>
    <row r="255" spans="1:18" s="2" customFormat="1" ht="14.4" x14ac:dyDescent="0.3">
      <c r="A255" s="137"/>
      <c r="B255" s="137"/>
      <c r="C255" s="137"/>
      <c r="D255" s="208"/>
      <c r="E255" s="137"/>
      <c r="F255" s="137"/>
      <c r="G255" s="137"/>
      <c r="H255" s="137"/>
      <c r="I255" s="137"/>
      <c r="J255" s="137"/>
      <c r="K255" s="138"/>
      <c r="L255" s="206"/>
      <c r="M255" s="206"/>
      <c r="N255" s="206"/>
      <c r="O255" s="206"/>
      <c r="P255" s="206"/>
      <c r="Q255" s="206"/>
      <c r="R255" s="206"/>
    </row>
    <row r="256" spans="1:18" s="2" customFormat="1" ht="14.4" x14ac:dyDescent="0.3">
      <c r="A256" s="137"/>
      <c r="B256" s="137"/>
      <c r="C256" s="137"/>
      <c r="D256" s="208"/>
      <c r="E256" s="137"/>
      <c r="F256" s="137"/>
      <c r="G256" s="137"/>
      <c r="H256" s="137"/>
      <c r="I256" s="137"/>
      <c r="J256" s="137"/>
      <c r="K256" s="138"/>
      <c r="L256" s="206"/>
      <c r="M256" s="206"/>
      <c r="N256" s="206"/>
      <c r="O256" s="206"/>
      <c r="P256" s="206"/>
      <c r="Q256" s="206"/>
      <c r="R256" s="206"/>
    </row>
    <row r="257" spans="1:18" s="2" customFormat="1" ht="14.4" x14ac:dyDescent="0.3">
      <c r="A257" s="137"/>
      <c r="B257" s="137"/>
      <c r="C257" s="137"/>
      <c r="D257" s="208"/>
      <c r="E257" s="137"/>
      <c r="F257" s="137"/>
      <c r="G257" s="137"/>
      <c r="H257" s="137"/>
      <c r="I257" s="137"/>
      <c r="J257" s="137"/>
      <c r="K257" s="138"/>
      <c r="L257" s="206"/>
      <c r="M257" s="206"/>
      <c r="N257" s="206"/>
      <c r="O257" s="206"/>
      <c r="P257" s="206"/>
      <c r="Q257" s="206"/>
      <c r="R257" s="206"/>
    </row>
    <row r="258" spans="1:18" s="2" customFormat="1" ht="14.4" x14ac:dyDescent="0.3">
      <c r="A258" s="137"/>
      <c r="B258" s="137"/>
      <c r="C258" s="137"/>
      <c r="D258" s="208"/>
      <c r="E258" s="137"/>
      <c r="F258" s="137"/>
      <c r="G258" s="137"/>
      <c r="H258" s="137"/>
      <c r="I258" s="137"/>
      <c r="J258" s="137"/>
      <c r="K258" s="138"/>
      <c r="L258" s="206"/>
      <c r="M258" s="206"/>
      <c r="N258" s="206"/>
      <c r="O258" s="206"/>
      <c r="P258" s="206"/>
      <c r="Q258" s="206"/>
      <c r="R258" s="206"/>
    </row>
    <row r="259" spans="1:18" s="2" customFormat="1" ht="14.4" x14ac:dyDescent="0.3">
      <c r="A259" s="137"/>
      <c r="B259" s="137"/>
      <c r="C259" s="137"/>
      <c r="D259" s="208"/>
      <c r="E259" s="137"/>
      <c r="F259" s="137"/>
      <c r="G259" s="137"/>
      <c r="H259" s="137"/>
      <c r="I259" s="137"/>
      <c r="J259" s="137"/>
      <c r="K259" s="138"/>
      <c r="L259" s="206"/>
      <c r="M259" s="206"/>
      <c r="N259" s="206"/>
      <c r="O259" s="206"/>
      <c r="P259" s="206"/>
      <c r="Q259" s="206"/>
      <c r="R259" s="206"/>
    </row>
    <row r="260" spans="1:18" s="2" customFormat="1" ht="14.4" x14ac:dyDescent="0.3">
      <c r="A260" s="137"/>
      <c r="B260" s="137"/>
      <c r="C260" s="137"/>
      <c r="D260" s="208"/>
      <c r="E260" s="137"/>
      <c r="F260" s="137"/>
      <c r="G260" s="137"/>
      <c r="H260" s="137"/>
      <c r="I260" s="137"/>
      <c r="J260" s="137"/>
      <c r="K260" s="138"/>
      <c r="L260" s="206"/>
      <c r="M260" s="206"/>
      <c r="N260" s="206"/>
      <c r="O260" s="206"/>
      <c r="P260" s="206"/>
      <c r="Q260" s="206"/>
      <c r="R260" s="206"/>
    </row>
    <row r="261" spans="1:18" s="2" customFormat="1" ht="14.4" x14ac:dyDescent="0.3">
      <c r="A261" s="137"/>
      <c r="B261" s="137"/>
      <c r="C261" s="137"/>
      <c r="D261" s="208"/>
      <c r="E261" s="137"/>
      <c r="F261" s="137"/>
      <c r="G261" s="137"/>
      <c r="H261" s="137"/>
      <c r="I261" s="137"/>
      <c r="J261" s="137"/>
      <c r="K261" s="138"/>
      <c r="L261" s="206"/>
      <c r="M261" s="206"/>
      <c r="N261" s="206"/>
      <c r="O261" s="206"/>
      <c r="P261" s="206"/>
      <c r="Q261" s="206"/>
      <c r="R261" s="206"/>
    </row>
    <row r="262" spans="1:18" s="2" customFormat="1" ht="14.4" x14ac:dyDescent="0.3">
      <c r="A262" s="137"/>
      <c r="B262" s="137"/>
      <c r="C262" s="137"/>
      <c r="D262" s="208"/>
      <c r="E262" s="137"/>
      <c r="F262" s="137"/>
      <c r="G262" s="137"/>
      <c r="H262" s="137"/>
      <c r="I262" s="137"/>
      <c r="J262" s="137"/>
      <c r="K262" s="138"/>
      <c r="L262" s="206"/>
      <c r="M262" s="206"/>
      <c r="N262" s="206"/>
      <c r="O262" s="206"/>
      <c r="P262" s="206"/>
      <c r="Q262" s="206"/>
      <c r="R262" s="206"/>
    </row>
    <row r="263" spans="1:18" s="2" customFormat="1" ht="14.4" x14ac:dyDescent="0.3">
      <c r="A263" s="137"/>
      <c r="B263" s="137"/>
      <c r="C263" s="137"/>
      <c r="D263" s="208"/>
      <c r="E263" s="137"/>
      <c r="F263" s="137"/>
      <c r="G263" s="137"/>
      <c r="H263" s="137"/>
      <c r="I263" s="137"/>
      <c r="J263" s="137"/>
      <c r="K263" s="138"/>
      <c r="L263" s="206"/>
      <c r="M263" s="206"/>
      <c r="N263" s="206"/>
      <c r="O263" s="206"/>
      <c r="P263" s="206"/>
      <c r="Q263" s="206"/>
      <c r="R263" s="206"/>
    </row>
    <row r="264" spans="1:18" s="2" customFormat="1" ht="14.4" x14ac:dyDescent="0.3">
      <c r="A264" s="137"/>
      <c r="B264" s="137"/>
      <c r="C264" s="137"/>
      <c r="D264" s="208"/>
      <c r="E264" s="137"/>
      <c r="F264" s="137"/>
      <c r="G264" s="137"/>
      <c r="H264" s="137"/>
      <c r="I264" s="137"/>
      <c r="J264" s="137"/>
      <c r="K264" s="138"/>
      <c r="L264" s="206"/>
      <c r="M264" s="206"/>
      <c r="N264" s="206"/>
      <c r="O264" s="206"/>
      <c r="P264" s="206"/>
      <c r="Q264" s="206"/>
      <c r="R264" s="206"/>
    </row>
    <row r="265" spans="1:18" s="2" customFormat="1" ht="14.4" x14ac:dyDescent="0.3">
      <c r="A265" s="137"/>
      <c r="B265" s="137"/>
      <c r="C265" s="137"/>
      <c r="D265" s="208"/>
      <c r="E265" s="137"/>
      <c r="F265" s="137"/>
      <c r="G265" s="137"/>
      <c r="H265" s="137"/>
      <c r="I265" s="137"/>
      <c r="J265" s="137"/>
      <c r="K265" s="138"/>
      <c r="L265" s="206"/>
      <c r="M265" s="206"/>
      <c r="N265" s="206"/>
      <c r="O265" s="206"/>
      <c r="P265" s="206"/>
      <c r="Q265" s="206"/>
      <c r="R265" s="206"/>
    </row>
    <row r="266" spans="1:18" s="2" customFormat="1" ht="14.4" x14ac:dyDescent="0.3">
      <c r="A266" s="137"/>
      <c r="B266" s="137"/>
      <c r="C266" s="137"/>
      <c r="D266" s="208"/>
      <c r="E266" s="137"/>
      <c r="F266" s="137"/>
      <c r="G266" s="137"/>
      <c r="H266" s="137"/>
      <c r="I266" s="137"/>
      <c r="J266" s="137"/>
      <c r="K266" s="138"/>
      <c r="L266" s="206"/>
      <c r="M266" s="206"/>
      <c r="N266" s="206"/>
      <c r="O266" s="206"/>
      <c r="P266" s="206"/>
      <c r="Q266" s="206"/>
      <c r="R266" s="206"/>
    </row>
    <row r="267" spans="1:18" s="2" customFormat="1" ht="14.4" x14ac:dyDescent="0.3">
      <c r="A267" s="137"/>
      <c r="B267" s="137"/>
      <c r="C267" s="137"/>
      <c r="D267" s="208"/>
      <c r="E267" s="137"/>
      <c r="F267" s="137"/>
      <c r="G267" s="137"/>
      <c r="H267" s="137"/>
      <c r="I267" s="137"/>
      <c r="J267" s="137"/>
      <c r="K267" s="138"/>
      <c r="L267" s="206"/>
      <c r="M267" s="206"/>
      <c r="N267" s="206"/>
      <c r="O267" s="206"/>
      <c r="P267" s="206"/>
      <c r="Q267" s="206"/>
      <c r="R267" s="206"/>
    </row>
    <row r="268" spans="1:18" s="2" customFormat="1" ht="14.4" x14ac:dyDescent="0.3">
      <c r="A268" s="137"/>
      <c r="B268" s="137"/>
      <c r="C268" s="137"/>
      <c r="D268" s="208"/>
      <c r="E268" s="137"/>
      <c r="F268" s="137"/>
      <c r="G268" s="137"/>
      <c r="H268" s="137"/>
      <c r="I268" s="137"/>
      <c r="J268" s="137"/>
      <c r="K268" s="138"/>
      <c r="L268" s="206"/>
      <c r="M268" s="206"/>
      <c r="N268" s="206"/>
      <c r="O268" s="206"/>
      <c r="P268" s="206"/>
      <c r="Q268" s="206"/>
      <c r="R268" s="206"/>
    </row>
    <row r="269" spans="1:18" s="2" customFormat="1" ht="14.4" x14ac:dyDescent="0.3">
      <c r="A269" s="137"/>
      <c r="B269" s="137"/>
      <c r="C269" s="137"/>
      <c r="D269" s="208"/>
      <c r="E269" s="137"/>
      <c r="F269" s="137"/>
      <c r="G269" s="137"/>
      <c r="H269" s="137"/>
      <c r="I269" s="137"/>
      <c r="J269" s="137"/>
      <c r="K269" s="138"/>
      <c r="L269" s="206"/>
      <c r="M269" s="206"/>
      <c r="N269" s="206"/>
      <c r="O269" s="206"/>
      <c r="P269" s="206"/>
      <c r="Q269" s="206"/>
      <c r="R269" s="206"/>
    </row>
    <row r="270" spans="1:18" s="2" customFormat="1" ht="14.4" x14ac:dyDescent="0.3">
      <c r="A270" s="137"/>
      <c r="B270" s="137"/>
      <c r="C270" s="137"/>
      <c r="D270" s="208"/>
      <c r="E270" s="137"/>
      <c r="F270" s="137"/>
      <c r="G270" s="137"/>
      <c r="H270" s="137"/>
      <c r="I270" s="137"/>
      <c r="J270" s="137"/>
      <c r="K270" s="138"/>
      <c r="L270" s="206"/>
      <c r="M270" s="206"/>
      <c r="N270" s="206"/>
      <c r="O270" s="206"/>
      <c r="P270" s="206"/>
      <c r="Q270" s="206"/>
      <c r="R270" s="206"/>
    </row>
    <row r="271" spans="1:18" s="2" customFormat="1" ht="14.4" x14ac:dyDescent="0.3">
      <c r="A271" s="137"/>
      <c r="B271" s="137"/>
      <c r="C271" s="137"/>
      <c r="D271" s="208"/>
      <c r="E271" s="137"/>
      <c r="F271" s="137"/>
      <c r="G271" s="137"/>
      <c r="H271" s="137"/>
      <c r="I271" s="137"/>
      <c r="J271" s="137"/>
      <c r="K271" s="138"/>
      <c r="L271" s="206"/>
      <c r="M271" s="206"/>
      <c r="N271" s="206"/>
      <c r="O271" s="206"/>
      <c r="P271" s="206"/>
      <c r="Q271" s="206"/>
      <c r="R271" s="206"/>
    </row>
    <row r="272" spans="1:18" s="2" customFormat="1" ht="14.4" x14ac:dyDescent="0.3">
      <c r="A272" s="137"/>
      <c r="B272" s="137"/>
      <c r="C272" s="137"/>
      <c r="D272" s="208"/>
      <c r="E272" s="137"/>
      <c r="F272" s="137"/>
      <c r="G272" s="137"/>
      <c r="H272" s="137"/>
      <c r="I272" s="137"/>
      <c r="J272" s="137"/>
      <c r="K272" s="138"/>
      <c r="L272" s="206"/>
      <c r="M272" s="206"/>
      <c r="N272" s="206"/>
      <c r="O272" s="206"/>
      <c r="P272" s="206"/>
      <c r="Q272" s="206"/>
      <c r="R272" s="206"/>
    </row>
    <row r="273" spans="1:18" s="2" customFormat="1" ht="14.4" x14ac:dyDescent="0.3">
      <c r="A273" s="137"/>
      <c r="B273" s="137"/>
      <c r="C273" s="137"/>
      <c r="D273" s="208"/>
      <c r="E273" s="137"/>
      <c r="F273" s="137"/>
      <c r="G273" s="137"/>
      <c r="H273" s="137"/>
      <c r="I273" s="137"/>
      <c r="J273" s="137"/>
      <c r="K273" s="138"/>
      <c r="L273" s="206"/>
      <c r="M273" s="206"/>
      <c r="N273" s="206"/>
      <c r="O273" s="206"/>
      <c r="P273" s="206"/>
      <c r="Q273" s="206"/>
      <c r="R273" s="206"/>
    </row>
    <row r="274" spans="1:18" s="2" customFormat="1" ht="14.4" x14ac:dyDescent="0.3">
      <c r="A274" s="137"/>
      <c r="B274" s="137"/>
      <c r="C274" s="137"/>
      <c r="D274" s="208"/>
      <c r="E274" s="137"/>
      <c r="F274" s="137"/>
      <c r="G274" s="137"/>
      <c r="H274" s="137"/>
      <c r="I274" s="137"/>
      <c r="J274" s="137"/>
      <c r="K274" s="138"/>
      <c r="L274" s="206"/>
      <c r="M274" s="206"/>
      <c r="N274" s="206"/>
      <c r="O274" s="206"/>
      <c r="P274" s="206"/>
      <c r="Q274" s="206"/>
      <c r="R274" s="206"/>
    </row>
    <row r="275" spans="1:18" s="2" customFormat="1" ht="14.4" x14ac:dyDescent="0.3">
      <c r="A275" s="137"/>
      <c r="B275" s="137"/>
      <c r="C275" s="137"/>
      <c r="D275" s="208"/>
      <c r="E275" s="137"/>
      <c r="F275" s="137"/>
      <c r="G275" s="137"/>
      <c r="H275" s="137"/>
      <c r="I275" s="137"/>
      <c r="J275" s="137"/>
      <c r="K275" s="138"/>
      <c r="L275" s="206"/>
      <c r="M275" s="206"/>
      <c r="N275" s="206"/>
      <c r="O275" s="206"/>
      <c r="P275" s="206"/>
      <c r="Q275" s="206"/>
      <c r="R275" s="206"/>
    </row>
    <row r="276" spans="1:18" s="2" customFormat="1" ht="14.4" x14ac:dyDescent="0.3">
      <c r="A276" s="137"/>
      <c r="B276" s="137"/>
      <c r="C276" s="137"/>
      <c r="D276" s="208"/>
      <c r="E276" s="137"/>
      <c r="F276" s="137"/>
      <c r="G276" s="137"/>
      <c r="H276" s="137"/>
      <c r="I276" s="137"/>
      <c r="J276" s="137"/>
      <c r="K276" s="138"/>
      <c r="L276" s="206"/>
      <c r="M276" s="206"/>
      <c r="N276" s="206"/>
      <c r="O276" s="206"/>
      <c r="P276" s="206"/>
      <c r="Q276" s="206"/>
      <c r="R276" s="206"/>
    </row>
    <row r="277" spans="1:18" s="2" customFormat="1" ht="14.4" x14ac:dyDescent="0.3">
      <c r="A277" s="137"/>
      <c r="B277" s="137"/>
      <c r="C277" s="137"/>
      <c r="D277" s="208"/>
      <c r="E277" s="137"/>
      <c r="F277" s="137"/>
      <c r="G277" s="137"/>
      <c r="H277" s="137"/>
      <c r="I277" s="137"/>
      <c r="J277" s="137"/>
      <c r="K277" s="138"/>
      <c r="L277" s="206"/>
      <c r="M277" s="206"/>
      <c r="N277" s="206"/>
      <c r="O277" s="206"/>
      <c r="P277" s="206"/>
      <c r="Q277" s="206"/>
      <c r="R277" s="206"/>
    </row>
    <row r="278" spans="1:18" s="2" customFormat="1" ht="14.4" x14ac:dyDescent="0.3">
      <c r="A278" s="137"/>
      <c r="B278" s="137"/>
      <c r="C278" s="137"/>
      <c r="D278" s="208"/>
      <c r="E278" s="137"/>
      <c r="F278" s="137"/>
      <c r="G278" s="137"/>
      <c r="H278" s="137"/>
      <c r="I278" s="137"/>
      <c r="J278" s="137"/>
      <c r="K278" s="138"/>
      <c r="L278" s="206"/>
      <c r="M278" s="206"/>
      <c r="N278" s="206"/>
      <c r="O278" s="206"/>
      <c r="P278" s="206"/>
      <c r="Q278" s="206"/>
      <c r="R278" s="206"/>
    </row>
    <row r="279" spans="1:18" s="2" customFormat="1" ht="14.4" x14ac:dyDescent="0.3">
      <c r="A279" s="137"/>
      <c r="B279" s="137"/>
      <c r="C279" s="137"/>
      <c r="D279" s="208"/>
      <c r="E279" s="137"/>
      <c r="F279" s="137"/>
      <c r="G279" s="137"/>
      <c r="H279" s="137"/>
      <c r="I279" s="137"/>
      <c r="J279" s="137"/>
      <c r="K279" s="138"/>
      <c r="L279" s="206"/>
      <c r="M279" s="206"/>
      <c r="N279" s="206"/>
      <c r="O279" s="206"/>
      <c r="P279" s="206"/>
      <c r="Q279" s="206"/>
      <c r="R279" s="206"/>
    </row>
    <row r="280" spans="1:18" s="2" customFormat="1" ht="14.4" x14ac:dyDescent="0.3">
      <c r="A280" s="137"/>
      <c r="B280" s="137"/>
      <c r="C280" s="137"/>
      <c r="D280" s="208"/>
      <c r="E280" s="137"/>
      <c r="F280" s="137"/>
      <c r="G280" s="137"/>
      <c r="H280" s="137"/>
      <c r="I280" s="137"/>
      <c r="J280" s="137"/>
      <c r="K280" s="138"/>
      <c r="L280" s="206"/>
      <c r="M280" s="206"/>
      <c r="N280" s="206"/>
      <c r="O280" s="206"/>
      <c r="P280" s="206"/>
      <c r="Q280" s="206"/>
      <c r="R280" s="206"/>
    </row>
    <row r="281" spans="1:18" s="2" customFormat="1" ht="14.4" x14ac:dyDescent="0.3">
      <c r="A281" s="137"/>
      <c r="B281" s="137"/>
      <c r="C281" s="137"/>
      <c r="D281" s="208"/>
      <c r="E281" s="137"/>
      <c r="F281" s="137"/>
      <c r="G281" s="137"/>
      <c r="H281" s="137"/>
      <c r="I281" s="137"/>
      <c r="J281" s="137"/>
      <c r="K281" s="138"/>
      <c r="L281" s="206"/>
      <c r="M281" s="206"/>
      <c r="N281" s="206"/>
      <c r="O281" s="206"/>
      <c r="P281" s="206"/>
      <c r="Q281" s="206"/>
      <c r="R281" s="206"/>
    </row>
    <row r="282" spans="1:18" s="2" customFormat="1" ht="14.4" x14ac:dyDescent="0.3">
      <c r="A282" s="137"/>
      <c r="B282" s="137"/>
      <c r="C282" s="137"/>
      <c r="D282" s="208"/>
      <c r="E282" s="137"/>
      <c r="F282" s="137"/>
      <c r="G282" s="137"/>
      <c r="H282" s="137"/>
      <c r="I282" s="137"/>
      <c r="J282" s="137"/>
      <c r="K282" s="138"/>
      <c r="L282" s="206"/>
      <c r="M282" s="206"/>
      <c r="N282" s="206"/>
      <c r="O282" s="206"/>
      <c r="P282" s="206"/>
      <c r="Q282" s="206"/>
      <c r="R282" s="206"/>
    </row>
    <row r="283" spans="1:18" s="2" customFormat="1" ht="14.4" x14ac:dyDescent="0.3">
      <c r="A283" s="137"/>
      <c r="B283" s="137"/>
      <c r="C283" s="137"/>
      <c r="D283" s="208"/>
      <c r="E283" s="137"/>
      <c r="F283" s="137"/>
      <c r="G283" s="137"/>
      <c r="H283" s="137"/>
      <c r="I283" s="137"/>
      <c r="J283" s="137"/>
      <c r="K283" s="138"/>
      <c r="L283" s="206"/>
      <c r="M283" s="206"/>
      <c r="N283" s="206"/>
      <c r="O283" s="206"/>
      <c r="P283" s="206"/>
      <c r="Q283" s="206"/>
      <c r="R283" s="206"/>
    </row>
    <row r="284" spans="1:18" s="2" customFormat="1" ht="14.4" x14ac:dyDescent="0.3">
      <c r="A284" s="137"/>
      <c r="B284" s="137"/>
      <c r="C284" s="137"/>
      <c r="D284" s="208"/>
      <c r="E284" s="137"/>
      <c r="F284" s="137"/>
      <c r="G284" s="137"/>
      <c r="H284" s="137"/>
      <c r="I284" s="137"/>
      <c r="J284" s="137"/>
      <c r="K284" s="138"/>
      <c r="L284" s="206"/>
      <c r="M284" s="206"/>
      <c r="N284" s="206"/>
      <c r="O284" s="206"/>
      <c r="P284" s="206"/>
      <c r="Q284" s="206"/>
      <c r="R284" s="206"/>
    </row>
    <row r="285" spans="1:18" s="2" customFormat="1" ht="14.4" x14ac:dyDescent="0.3">
      <c r="A285" s="137"/>
      <c r="B285" s="137"/>
      <c r="C285" s="137"/>
      <c r="D285" s="208"/>
      <c r="E285" s="137"/>
      <c r="F285" s="137"/>
      <c r="G285" s="137"/>
      <c r="H285" s="137"/>
      <c r="I285" s="137"/>
      <c r="J285" s="137"/>
      <c r="K285" s="138"/>
      <c r="L285" s="206"/>
      <c r="M285" s="206"/>
      <c r="N285" s="206"/>
      <c r="O285" s="206"/>
      <c r="P285" s="206"/>
      <c r="Q285" s="206"/>
      <c r="R285" s="206"/>
    </row>
    <row r="286" spans="1:18" s="2" customFormat="1" ht="14.4" x14ac:dyDescent="0.3">
      <c r="A286" s="137"/>
      <c r="B286" s="137"/>
      <c r="C286" s="137"/>
      <c r="D286" s="208"/>
      <c r="E286" s="137"/>
      <c r="F286" s="137"/>
      <c r="G286" s="137"/>
      <c r="H286" s="137"/>
      <c r="I286" s="137"/>
      <c r="J286" s="137"/>
      <c r="K286" s="138"/>
      <c r="L286" s="206"/>
      <c r="M286" s="206"/>
      <c r="N286" s="206"/>
      <c r="O286" s="206"/>
      <c r="P286" s="206"/>
      <c r="Q286" s="206"/>
      <c r="R286" s="206"/>
    </row>
    <row r="287" spans="1:18" s="2" customFormat="1" ht="14.4" x14ac:dyDescent="0.3">
      <c r="A287" s="137"/>
      <c r="B287" s="137"/>
      <c r="C287" s="137"/>
      <c r="D287" s="208"/>
      <c r="E287" s="137"/>
      <c r="F287" s="137"/>
      <c r="G287" s="137"/>
      <c r="H287" s="137"/>
      <c r="I287" s="137"/>
      <c r="J287" s="137"/>
      <c r="K287" s="138"/>
      <c r="L287" s="206"/>
      <c r="M287" s="206"/>
      <c r="N287" s="206"/>
      <c r="O287" s="206"/>
      <c r="P287" s="206"/>
      <c r="Q287" s="206"/>
      <c r="R287" s="206"/>
    </row>
    <row r="288" spans="1:18" s="2" customFormat="1" ht="14.4" x14ac:dyDescent="0.3">
      <c r="A288" s="137"/>
      <c r="B288" s="137"/>
      <c r="C288" s="137"/>
      <c r="D288" s="208"/>
      <c r="E288" s="137"/>
      <c r="F288" s="137"/>
      <c r="G288" s="137"/>
      <c r="H288" s="137"/>
      <c r="I288" s="137"/>
      <c r="J288" s="137"/>
      <c r="K288" s="138"/>
      <c r="L288" s="206"/>
      <c r="M288" s="206"/>
      <c r="N288" s="206"/>
      <c r="O288" s="206"/>
      <c r="P288" s="206"/>
      <c r="Q288" s="206"/>
      <c r="R288" s="206"/>
    </row>
    <row r="289" spans="1:18" s="2" customFormat="1" ht="14.4" x14ac:dyDescent="0.3">
      <c r="A289" s="137"/>
      <c r="B289" s="137"/>
      <c r="C289" s="137"/>
      <c r="D289" s="208"/>
      <c r="E289" s="137"/>
      <c r="F289" s="137"/>
      <c r="G289" s="137"/>
      <c r="H289" s="137"/>
      <c r="I289" s="137"/>
      <c r="J289" s="137"/>
      <c r="K289" s="138"/>
      <c r="L289" s="206"/>
      <c r="M289" s="206"/>
      <c r="N289" s="206"/>
      <c r="O289" s="206"/>
      <c r="P289" s="206"/>
      <c r="Q289" s="206"/>
      <c r="R289" s="206"/>
    </row>
    <row r="290" spans="1:18" s="2" customFormat="1" ht="14.4" x14ac:dyDescent="0.3">
      <c r="A290" s="137"/>
      <c r="B290" s="137"/>
      <c r="C290" s="137"/>
      <c r="D290" s="208"/>
      <c r="E290" s="137"/>
      <c r="F290" s="137"/>
      <c r="G290" s="137"/>
      <c r="H290" s="137"/>
      <c r="I290" s="137"/>
      <c r="J290" s="137"/>
      <c r="K290" s="138"/>
      <c r="L290" s="206"/>
      <c r="M290" s="206"/>
      <c r="N290" s="206"/>
      <c r="O290" s="206"/>
      <c r="P290" s="206"/>
      <c r="Q290" s="206"/>
      <c r="R290" s="206"/>
    </row>
    <row r="291" spans="1:18" s="2" customFormat="1" ht="14.4" x14ac:dyDescent="0.3">
      <c r="A291" s="137"/>
      <c r="B291" s="137"/>
      <c r="C291" s="137"/>
      <c r="D291" s="208"/>
      <c r="E291" s="137"/>
      <c r="F291" s="137"/>
      <c r="G291" s="137"/>
      <c r="H291" s="137"/>
      <c r="I291" s="137"/>
      <c r="J291" s="137"/>
      <c r="K291" s="138"/>
      <c r="L291" s="206"/>
      <c r="M291" s="206"/>
      <c r="N291" s="206"/>
      <c r="O291" s="206"/>
      <c r="P291" s="206"/>
      <c r="Q291" s="206"/>
      <c r="R291" s="206"/>
    </row>
    <row r="292" spans="1:18" s="2" customFormat="1" ht="14.4" x14ac:dyDescent="0.3">
      <c r="A292" s="137"/>
      <c r="B292" s="137"/>
      <c r="C292" s="137"/>
      <c r="D292" s="208"/>
      <c r="E292" s="137"/>
      <c r="F292" s="137"/>
      <c r="G292" s="137"/>
      <c r="H292" s="137"/>
      <c r="I292" s="137"/>
      <c r="J292" s="137"/>
      <c r="K292" s="138"/>
      <c r="L292" s="206"/>
      <c r="M292" s="206"/>
      <c r="N292" s="206"/>
      <c r="O292" s="206"/>
      <c r="P292" s="206"/>
      <c r="Q292" s="206"/>
      <c r="R292" s="206"/>
    </row>
    <row r="293" spans="1:18" s="2" customFormat="1" ht="14.4" x14ac:dyDescent="0.3">
      <c r="A293" s="137"/>
      <c r="B293" s="137"/>
      <c r="C293" s="137"/>
      <c r="D293" s="208"/>
      <c r="E293" s="137"/>
      <c r="F293" s="137"/>
      <c r="G293" s="137"/>
      <c r="H293" s="137"/>
      <c r="I293" s="137"/>
      <c r="J293" s="137"/>
      <c r="K293" s="138"/>
      <c r="L293" s="206"/>
      <c r="M293" s="206"/>
      <c r="N293" s="206"/>
      <c r="O293" s="206"/>
      <c r="P293" s="206"/>
      <c r="Q293" s="206"/>
      <c r="R293" s="206"/>
    </row>
    <row r="294" spans="1:18" s="2" customFormat="1" ht="14.4" x14ac:dyDescent="0.3">
      <c r="A294" s="137"/>
      <c r="B294" s="137"/>
      <c r="C294" s="137"/>
      <c r="D294" s="208"/>
      <c r="E294" s="137"/>
      <c r="F294" s="137"/>
      <c r="G294" s="137"/>
      <c r="H294" s="137"/>
      <c r="I294" s="137"/>
      <c r="J294" s="137"/>
      <c r="K294" s="138"/>
      <c r="L294" s="206"/>
      <c r="M294" s="206"/>
      <c r="N294" s="206"/>
      <c r="O294" s="206"/>
      <c r="P294" s="206"/>
      <c r="Q294" s="206"/>
      <c r="R294" s="206"/>
    </row>
    <row r="295" spans="1:18" s="2" customFormat="1" ht="14.4" x14ac:dyDescent="0.3">
      <c r="A295" s="137"/>
      <c r="B295" s="137"/>
      <c r="C295" s="137"/>
      <c r="D295" s="208"/>
      <c r="E295" s="137"/>
      <c r="F295" s="137"/>
      <c r="G295" s="137"/>
      <c r="H295" s="137"/>
      <c r="I295" s="137"/>
      <c r="J295" s="137"/>
      <c r="K295" s="138"/>
      <c r="L295" s="206"/>
      <c r="M295" s="206"/>
      <c r="N295" s="206"/>
      <c r="O295" s="206"/>
      <c r="P295" s="206"/>
      <c r="Q295" s="206"/>
      <c r="R295" s="206"/>
    </row>
    <row r="296" spans="1:18" s="2" customFormat="1" ht="14.4" x14ac:dyDescent="0.3">
      <c r="A296" s="137"/>
      <c r="B296" s="137"/>
      <c r="C296" s="137"/>
      <c r="D296" s="208"/>
      <c r="E296" s="137"/>
      <c r="F296" s="137"/>
      <c r="G296" s="137"/>
      <c r="H296" s="137"/>
      <c r="I296" s="137"/>
      <c r="J296" s="137"/>
      <c r="K296" s="138"/>
      <c r="L296" s="206"/>
      <c r="M296" s="206"/>
      <c r="N296" s="206"/>
      <c r="O296" s="206"/>
      <c r="P296" s="206"/>
      <c r="Q296" s="206"/>
      <c r="R296" s="206"/>
    </row>
    <row r="297" spans="1:18" s="2" customFormat="1" ht="14.4" x14ac:dyDescent="0.3">
      <c r="A297" s="137"/>
      <c r="B297" s="137"/>
      <c r="C297" s="137"/>
      <c r="D297" s="208"/>
      <c r="E297" s="137"/>
      <c r="F297" s="137"/>
      <c r="G297" s="137"/>
      <c r="H297" s="137"/>
      <c r="I297" s="137"/>
      <c r="J297" s="137"/>
      <c r="K297" s="138"/>
      <c r="L297" s="206"/>
      <c r="M297" s="206"/>
      <c r="N297" s="206"/>
      <c r="O297" s="206"/>
      <c r="P297" s="206"/>
      <c r="Q297" s="206"/>
      <c r="R297" s="206"/>
    </row>
    <row r="298" spans="1:18" s="2" customFormat="1" ht="14.4" x14ac:dyDescent="0.3">
      <c r="A298" s="137"/>
      <c r="B298" s="137"/>
      <c r="C298" s="137"/>
      <c r="D298" s="208"/>
      <c r="E298" s="137"/>
      <c r="F298" s="137"/>
      <c r="G298" s="137"/>
      <c r="H298" s="137"/>
      <c r="I298" s="137"/>
      <c r="J298" s="137"/>
      <c r="K298" s="138"/>
      <c r="L298" s="206"/>
      <c r="M298" s="206"/>
      <c r="N298" s="206"/>
      <c r="O298" s="206"/>
      <c r="P298" s="206"/>
      <c r="Q298" s="206"/>
      <c r="R298" s="206"/>
    </row>
    <row r="299" spans="1:18" s="2" customFormat="1" ht="14.4" x14ac:dyDescent="0.3">
      <c r="A299" s="137"/>
      <c r="B299" s="137"/>
      <c r="C299" s="137"/>
      <c r="D299" s="208"/>
      <c r="E299" s="137"/>
      <c r="F299" s="137"/>
      <c r="G299" s="137"/>
      <c r="H299" s="137"/>
      <c r="I299" s="137"/>
      <c r="J299" s="137"/>
      <c r="K299" s="138"/>
      <c r="L299" s="206"/>
      <c r="M299" s="206"/>
      <c r="N299" s="206"/>
      <c r="O299" s="206"/>
      <c r="P299" s="206"/>
      <c r="Q299" s="206"/>
      <c r="R299" s="206"/>
    </row>
    <row r="300" spans="1:18" s="2" customFormat="1" ht="14.4" x14ac:dyDescent="0.3">
      <c r="A300" s="137"/>
      <c r="B300" s="137"/>
      <c r="C300" s="137"/>
      <c r="D300" s="208"/>
      <c r="E300" s="137"/>
      <c r="F300" s="137"/>
      <c r="G300" s="137"/>
      <c r="H300" s="137"/>
      <c r="I300" s="137"/>
      <c r="J300" s="137"/>
      <c r="K300" s="138"/>
      <c r="L300" s="206"/>
      <c r="M300" s="206"/>
      <c r="N300" s="206"/>
      <c r="O300" s="206"/>
      <c r="P300" s="206"/>
      <c r="Q300" s="206"/>
      <c r="R300" s="206"/>
    </row>
    <row r="301" spans="1:18" s="2" customFormat="1" ht="14.4" x14ac:dyDescent="0.3">
      <c r="A301" s="137"/>
      <c r="B301" s="137"/>
      <c r="C301" s="137"/>
      <c r="D301" s="208"/>
      <c r="E301" s="137"/>
      <c r="F301" s="137"/>
      <c r="G301" s="137"/>
      <c r="H301" s="137"/>
      <c r="I301" s="137"/>
      <c r="J301" s="137"/>
      <c r="K301" s="138"/>
      <c r="L301" s="206"/>
      <c r="M301" s="206"/>
      <c r="N301" s="206"/>
      <c r="O301" s="206"/>
      <c r="P301" s="206"/>
      <c r="Q301" s="206"/>
      <c r="R301" s="206"/>
    </row>
    <row r="302" spans="1:18" s="2" customFormat="1" ht="14.4" x14ac:dyDescent="0.3">
      <c r="A302" s="137"/>
      <c r="B302" s="137"/>
      <c r="C302" s="137"/>
      <c r="D302" s="208"/>
      <c r="E302" s="137"/>
      <c r="F302" s="137"/>
      <c r="G302" s="137"/>
      <c r="H302" s="137"/>
      <c r="I302" s="137"/>
      <c r="J302" s="137"/>
      <c r="K302" s="138"/>
      <c r="L302" s="206"/>
      <c r="M302" s="206"/>
      <c r="N302" s="206"/>
      <c r="O302" s="206"/>
      <c r="P302" s="206"/>
      <c r="Q302" s="206"/>
      <c r="R302" s="206"/>
    </row>
    <row r="303" spans="1:18" s="2" customFormat="1" ht="14.4" x14ac:dyDescent="0.3">
      <c r="A303" s="137"/>
      <c r="B303" s="137"/>
      <c r="C303" s="137"/>
      <c r="D303" s="208"/>
      <c r="E303" s="137"/>
      <c r="F303" s="137"/>
      <c r="G303" s="137"/>
      <c r="H303" s="137"/>
      <c r="I303" s="137"/>
      <c r="J303" s="137"/>
      <c r="K303" s="138"/>
      <c r="L303" s="206"/>
      <c r="M303" s="206"/>
      <c r="N303" s="206"/>
      <c r="O303" s="206"/>
      <c r="P303" s="206"/>
      <c r="Q303" s="206"/>
      <c r="R303" s="206"/>
    </row>
    <row r="304" spans="1:18" s="2" customFormat="1" ht="14.4" x14ac:dyDescent="0.3">
      <c r="A304" s="137"/>
      <c r="B304" s="137"/>
      <c r="C304" s="137"/>
      <c r="D304" s="208"/>
      <c r="E304" s="137"/>
      <c r="F304" s="137"/>
      <c r="G304" s="137"/>
      <c r="H304" s="137"/>
      <c r="I304" s="137"/>
      <c r="J304" s="137"/>
      <c r="K304" s="138"/>
      <c r="L304" s="206"/>
      <c r="M304" s="206"/>
      <c r="N304" s="206"/>
      <c r="O304" s="206"/>
      <c r="P304" s="206"/>
      <c r="Q304" s="206"/>
      <c r="R304" s="206"/>
    </row>
    <row r="305" spans="1:18" s="2" customFormat="1" ht="14.4" x14ac:dyDescent="0.3">
      <c r="A305" s="137"/>
      <c r="B305" s="137"/>
      <c r="C305" s="137"/>
      <c r="D305" s="208"/>
      <c r="E305" s="137"/>
      <c r="F305" s="137"/>
      <c r="G305" s="137"/>
      <c r="H305" s="137"/>
      <c r="I305" s="137"/>
      <c r="J305" s="137"/>
      <c r="K305" s="138"/>
      <c r="L305" s="206"/>
      <c r="M305" s="206"/>
      <c r="N305" s="206"/>
      <c r="O305" s="206"/>
      <c r="P305" s="206"/>
      <c r="Q305" s="206"/>
      <c r="R305" s="206"/>
    </row>
    <row r="306" spans="1:18" s="2" customFormat="1" ht="14.4" x14ac:dyDescent="0.3">
      <c r="A306" s="137"/>
      <c r="B306" s="137"/>
      <c r="C306" s="137"/>
      <c r="D306" s="208"/>
      <c r="E306" s="137"/>
      <c r="F306" s="137"/>
      <c r="G306" s="137"/>
      <c r="H306" s="137"/>
      <c r="I306" s="137"/>
      <c r="J306" s="137"/>
      <c r="K306" s="138"/>
      <c r="L306" s="206"/>
      <c r="M306" s="206"/>
      <c r="N306" s="206"/>
      <c r="O306" s="206"/>
      <c r="P306" s="206"/>
      <c r="Q306" s="206"/>
      <c r="R306" s="206"/>
    </row>
    <row r="307" spans="1:18" s="2" customFormat="1" ht="14.4" x14ac:dyDescent="0.3">
      <c r="A307" s="137"/>
      <c r="B307" s="137"/>
      <c r="C307" s="137"/>
      <c r="D307" s="208"/>
      <c r="E307" s="137"/>
      <c r="F307" s="137"/>
      <c r="G307" s="137"/>
      <c r="H307" s="137"/>
      <c r="I307" s="137"/>
      <c r="J307" s="137"/>
      <c r="K307" s="138"/>
      <c r="L307" s="206"/>
      <c r="M307" s="206"/>
      <c r="N307" s="206"/>
      <c r="O307" s="206"/>
      <c r="P307" s="206"/>
      <c r="Q307" s="206"/>
      <c r="R307" s="206"/>
    </row>
    <row r="308" spans="1:18" s="2" customFormat="1" ht="14.4" x14ac:dyDescent="0.3">
      <c r="A308" s="137"/>
      <c r="B308" s="137"/>
      <c r="C308" s="137"/>
      <c r="D308" s="208"/>
      <c r="E308" s="137"/>
      <c r="F308" s="137"/>
      <c r="G308" s="137"/>
      <c r="H308" s="137"/>
      <c r="I308" s="137"/>
      <c r="J308" s="137"/>
      <c r="K308" s="138"/>
      <c r="L308" s="206"/>
      <c r="M308" s="206"/>
      <c r="N308" s="206"/>
      <c r="O308" s="206"/>
      <c r="P308" s="206"/>
      <c r="Q308" s="206"/>
      <c r="R308" s="206"/>
    </row>
    <row r="309" spans="1:18" s="2" customFormat="1" ht="14.4" x14ac:dyDescent="0.3">
      <c r="A309" s="137"/>
      <c r="B309" s="137"/>
      <c r="C309" s="137"/>
      <c r="D309" s="208"/>
      <c r="E309" s="137"/>
      <c r="F309" s="137"/>
      <c r="G309" s="137"/>
      <c r="H309" s="137"/>
      <c r="I309" s="137"/>
      <c r="J309" s="137"/>
      <c r="K309" s="138"/>
      <c r="L309" s="206"/>
      <c r="M309" s="206"/>
      <c r="N309" s="206"/>
      <c r="O309" s="206"/>
      <c r="P309" s="206"/>
      <c r="Q309" s="206"/>
      <c r="R309" s="206"/>
    </row>
    <row r="310" spans="1:18" s="2" customFormat="1" ht="14.4" x14ac:dyDescent="0.3">
      <c r="A310" s="137"/>
      <c r="B310" s="137"/>
      <c r="C310" s="137"/>
      <c r="D310" s="208"/>
      <c r="E310" s="137"/>
      <c r="F310" s="137"/>
      <c r="G310" s="137"/>
      <c r="H310" s="137"/>
      <c r="I310" s="137"/>
      <c r="J310" s="137"/>
      <c r="K310" s="138"/>
      <c r="L310" s="206"/>
      <c r="M310" s="206"/>
      <c r="N310" s="206"/>
      <c r="O310" s="206"/>
      <c r="P310" s="206"/>
      <c r="Q310" s="206"/>
      <c r="R310" s="206"/>
    </row>
    <row r="311" spans="1:18" s="2" customFormat="1" ht="14.4" x14ac:dyDescent="0.3">
      <c r="A311" s="137"/>
      <c r="B311" s="137"/>
      <c r="C311" s="137"/>
      <c r="D311" s="208"/>
      <c r="E311" s="137"/>
      <c r="F311" s="137"/>
      <c r="G311" s="137"/>
      <c r="H311" s="137"/>
      <c r="I311" s="137"/>
      <c r="J311" s="137"/>
      <c r="K311" s="138"/>
      <c r="L311" s="206"/>
      <c r="M311" s="206"/>
      <c r="N311" s="206"/>
      <c r="O311" s="206"/>
      <c r="P311" s="206"/>
      <c r="Q311" s="206"/>
      <c r="R311" s="206"/>
    </row>
    <row r="312" spans="1:18" s="2" customFormat="1" ht="14.4" x14ac:dyDescent="0.3">
      <c r="A312" s="137"/>
      <c r="B312" s="137"/>
      <c r="C312" s="137"/>
      <c r="D312" s="208"/>
      <c r="E312" s="137"/>
      <c r="F312" s="137"/>
      <c r="G312" s="137"/>
      <c r="H312" s="137"/>
      <c r="I312" s="137"/>
      <c r="J312" s="137"/>
      <c r="K312" s="138"/>
      <c r="L312" s="206"/>
      <c r="M312" s="206"/>
      <c r="N312" s="206"/>
      <c r="O312" s="206"/>
      <c r="P312" s="206"/>
      <c r="Q312" s="206"/>
      <c r="R312" s="206"/>
    </row>
    <row r="313" spans="1:18" s="2" customFormat="1" ht="14.4" x14ac:dyDescent="0.3">
      <c r="A313" s="137"/>
      <c r="B313" s="137"/>
      <c r="C313" s="137"/>
      <c r="D313" s="208"/>
      <c r="E313" s="137"/>
      <c r="F313" s="137"/>
      <c r="G313" s="137"/>
      <c r="H313" s="137"/>
      <c r="I313" s="137"/>
      <c r="J313" s="137"/>
      <c r="K313" s="138"/>
      <c r="L313" s="206"/>
      <c r="M313" s="206"/>
      <c r="N313" s="206"/>
      <c r="O313" s="206"/>
      <c r="P313" s="206"/>
      <c r="Q313" s="206"/>
      <c r="R313" s="206"/>
    </row>
    <row r="314" spans="1:18" s="2" customFormat="1" ht="14.4" x14ac:dyDescent="0.3">
      <c r="A314" s="137"/>
      <c r="B314" s="137"/>
      <c r="C314" s="137"/>
      <c r="D314" s="208"/>
      <c r="E314" s="137"/>
      <c r="F314" s="137"/>
      <c r="G314" s="137"/>
      <c r="H314" s="137"/>
      <c r="I314" s="137"/>
      <c r="J314" s="137"/>
      <c r="K314" s="138"/>
      <c r="L314" s="206"/>
      <c r="M314" s="206"/>
      <c r="N314" s="206"/>
      <c r="O314" s="206"/>
      <c r="P314" s="206"/>
      <c r="Q314" s="206"/>
      <c r="R314" s="206"/>
    </row>
    <row r="315" spans="1:18" s="2" customFormat="1" ht="14.4" x14ac:dyDescent="0.3">
      <c r="A315" s="137"/>
      <c r="B315" s="137"/>
      <c r="C315" s="137"/>
      <c r="D315" s="208"/>
      <c r="E315" s="137"/>
      <c r="F315" s="137"/>
      <c r="G315" s="137"/>
      <c r="H315" s="137"/>
      <c r="I315" s="137"/>
      <c r="J315" s="137"/>
      <c r="K315" s="138"/>
      <c r="L315" s="206"/>
      <c r="M315" s="206"/>
      <c r="N315" s="206"/>
      <c r="O315" s="206"/>
      <c r="P315" s="206"/>
      <c r="Q315" s="206"/>
      <c r="R315" s="206"/>
    </row>
    <row r="316" spans="1:18" s="2" customFormat="1" ht="14.4" x14ac:dyDescent="0.3">
      <c r="A316" s="137"/>
      <c r="B316" s="137"/>
      <c r="C316" s="137"/>
      <c r="D316" s="208"/>
      <c r="E316" s="137"/>
      <c r="F316" s="137"/>
      <c r="G316" s="137"/>
      <c r="H316" s="137"/>
      <c r="I316" s="137"/>
      <c r="J316" s="137"/>
      <c r="K316" s="138"/>
      <c r="L316" s="206"/>
      <c r="M316" s="206"/>
      <c r="N316" s="206"/>
      <c r="O316" s="206"/>
      <c r="P316" s="206"/>
      <c r="Q316" s="206"/>
      <c r="R316" s="206"/>
    </row>
    <row r="317" spans="1:18" s="2" customFormat="1" ht="14.4" x14ac:dyDescent="0.3">
      <c r="A317" s="137"/>
      <c r="B317" s="137"/>
      <c r="C317" s="137"/>
      <c r="D317" s="208"/>
      <c r="E317" s="137"/>
      <c r="F317" s="137"/>
      <c r="G317" s="137"/>
      <c r="H317" s="137"/>
      <c r="I317" s="137"/>
      <c r="J317" s="137"/>
      <c r="K317" s="138"/>
      <c r="L317" s="206"/>
      <c r="M317" s="206"/>
      <c r="N317" s="206"/>
      <c r="O317" s="206"/>
      <c r="P317" s="206"/>
      <c r="Q317" s="206"/>
      <c r="R317" s="206"/>
    </row>
    <row r="318" spans="1:18" s="2" customFormat="1" ht="14.4" x14ac:dyDescent="0.3">
      <c r="A318" s="137"/>
      <c r="B318" s="137"/>
      <c r="C318" s="137"/>
      <c r="D318" s="208"/>
      <c r="E318" s="137"/>
      <c r="F318" s="137"/>
      <c r="G318" s="137"/>
      <c r="H318" s="137"/>
      <c r="I318" s="137"/>
      <c r="J318" s="137"/>
      <c r="K318" s="138"/>
      <c r="L318" s="206"/>
      <c r="M318" s="206"/>
      <c r="N318" s="206"/>
      <c r="O318" s="206"/>
      <c r="P318" s="206"/>
      <c r="Q318" s="206"/>
      <c r="R318" s="206"/>
    </row>
    <row r="319" spans="1:18" s="2" customFormat="1" ht="14.4" x14ac:dyDescent="0.3">
      <c r="A319" s="137"/>
      <c r="B319" s="137"/>
      <c r="C319" s="137"/>
      <c r="D319" s="208"/>
      <c r="E319" s="137"/>
      <c r="F319" s="137"/>
      <c r="G319" s="137"/>
      <c r="H319" s="137"/>
      <c r="I319" s="137"/>
      <c r="J319" s="137"/>
      <c r="K319" s="138"/>
      <c r="L319" s="206"/>
      <c r="M319" s="206"/>
      <c r="N319" s="206"/>
      <c r="O319" s="206"/>
      <c r="P319" s="206"/>
      <c r="Q319" s="206"/>
      <c r="R319" s="206"/>
    </row>
    <row r="320" spans="1:18" s="2" customFormat="1" ht="14.4" x14ac:dyDescent="0.3">
      <c r="A320" s="137"/>
      <c r="B320" s="137"/>
      <c r="C320" s="137"/>
      <c r="D320" s="208"/>
      <c r="E320" s="137"/>
      <c r="F320" s="137"/>
      <c r="G320" s="137"/>
      <c r="H320" s="137"/>
      <c r="I320" s="137"/>
      <c r="J320" s="137"/>
      <c r="K320" s="138"/>
      <c r="L320" s="206"/>
      <c r="M320" s="206"/>
      <c r="N320" s="206"/>
      <c r="O320" s="206"/>
      <c r="P320" s="206"/>
      <c r="Q320" s="206"/>
      <c r="R320" s="206"/>
    </row>
    <row r="321" spans="1:18" s="2" customFormat="1" ht="14.4" x14ac:dyDescent="0.3">
      <c r="A321" s="137"/>
      <c r="B321" s="137"/>
      <c r="C321" s="137"/>
      <c r="D321" s="208"/>
      <c r="E321" s="137"/>
      <c r="F321" s="137"/>
      <c r="G321" s="137"/>
      <c r="H321" s="137"/>
      <c r="I321" s="137"/>
      <c r="J321" s="137"/>
      <c r="K321" s="138"/>
      <c r="L321" s="206"/>
      <c r="M321" s="206"/>
      <c r="N321" s="206"/>
      <c r="O321" s="206"/>
      <c r="P321" s="206"/>
      <c r="Q321" s="206"/>
      <c r="R321" s="206"/>
    </row>
    <row r="322" spans="1:18" s="2" customFormat="1" ht="14.4" x14ac:dyDescent="0.3">
      <c r="A322" s="137"/>
      <c r="B322" s="137"/>
      <c r="C322" s="137"/>
      <c r="D322" s="208"/>
      <c r="E322" s="137"/>
      <c r="F322" s="137"/>
      <c r="G322" s="137"/>
      <c r="H322" s="137"/>
      <c r="I322" s="137"/>
      <c r="J322" s="137"/>
      <c r="K322" s="138"/>
      <c r="L322" s="206"/>
      <c r="M322" s="206"/>
      <c r="N322" s="206"/>
      <c r="O322" s="206"/>
      <c r="P322" s="206"/>
      <c r="Q322" s="206"/>
      <c r="R322" s="206"/>
    </row>
    <row r="323" spans="1:18" s="2" customFormat="1" ht="14.4" x14ac:dyDescent="0.3">
      <c r="A323" s="137"/>
      <c r="B323" s="137"/>
      <c r="C323" s="137"/>
      <c r="D323" s="208"/>
      <c r="E323" s="137"/>
      <c r="F323" s="137"/>
      <c r="G323" s="137"/>
      <c r="H323" s="137"/>
      <c r="I323" s="137"/>
      <c r="J323" s="137"/>
      <c r="K323" s="138"/>
      <c r="L323" s="206"/>
      <c r="M323" s="206"/>
      <c r="N323" s="206"/>
      <c r="O323" s="206"/>
      <c r="P323" s="206"/>
      <c r="Q323" s="206"/>
      <c r="R323" s="206"/>
    </row>
    <row r="324" spans="1:18" s="2" customFormat="1" ht="14.4" x14ac:dyDescent="0.3">
      <c r="A324" s="137"/>
      <c r="B324" s="137"/>
      <c r="C324" s="137"/>
      <c r="D324" s="208"/>
      <c r="E324" s="137"/>
      <c r="F324" s="137"/>
      <c r="G324" s="137"/>
      <c r="H324" s="137"/>
      <c r="I324" s="137"/>
      <c r="J324" s="137"/>
      <c r="K324" s="138"/>
      <c r="L324" s="206"/>
      <c r="M324" s="206"/>
      <c r="N324" s="206"/>
      <c r="O324" s="206"/>
      <c r="P324" s="206"/>
      <c r="Q324" s="206"/>
      <c r="R324" s="206"/>
    </row>
    <row r="325" spans="1:18" s="2" customFormat="1" ht="14.4" x14ac:dyDescent="0.3">
      <c r="A325" s="137"/>
      <c r="B325" s="137"/>
      <c r="C325" s="137"/>
      <c r="D325" s="208"/>
      <c r="E325" s="137"/>
      <c r="F325" s="137"/>
      <c r="G325" s="137"/>
      <c r="H325" s="137"/>
      <c r="I325" s="137"/>
      <c r="J325" s="137"/>
      <c r="K325" s="138"/>
      <c r="L325" s="206"/>
      <c r="M325" s="206"/>
      <c r="N325" s="206"/>
      <c r="O325" s="206"/>
      <c r="P325" s="206"/>
      <c r="Q325" s="206"/>
      <c r="R325" s="206"/>
    </row>
    <row r="326" spans="1:18" s="2" customFormat="1" ht="14.4" x14ac:dyDescent="0.3">
      <c r="A326" s="137"/>
      <c r="B326" s="137"/>
      <c r="C326" s="137"/>
      <c r="D326" s="208"/>
      <c r="E326" s="137"/>
      <c r="F326" s="137"/>
      <c r="G326" s="137"/>
      <c r="H326" s="137"/>
      <c r="I326" s="137"/>
      <c r="J326" s="137"/>
      <c r="K326" s="138"/>
      <c r="L326" s="206"/>
      <c r="M326" s="206"/>
      <c r="N326" s="206"/>
      <c r="O326" s="206"/>
      <c r="P326" s="206"/>
      <c r="Q326" s="206"/>
      <c r="R326" s="206"/>
    </row>
    <row r="327" spans="1:18" s="2" customFormat="1" ht="14.4" x14ac:dyDescent="0.3">
      <c r="A327" s="137"/>
      <c r="B327" s="137"/>
      <c r="C327" s="137"/>
      <c r="D327" s="208"/>
      <c r="E327" s="137"/>
      <c r="F327" s="137"/>
      <c r="G327" s="137"/>
      <c r="H327" s="137"/>
      <c r="I327" s="137"/>
      <c r="J327" s="137"/>
      <c r="K327" s="138"/>
      <c r="L327" s="206"/>
      <c r="M327" s="206"/>
      <c r="N327" s="206"/>
      <c r="O327" s="206"/>
      <c r="P327" s="206"/>
      <c r="Q327" s="206"/>
      <c r="R327" s="206"/>
    </row>
    <row r="328" spans="1:18" s="2" customFormat="1" ht="14.4" x14ac:dyDescent="0.3">
      <c r="A328" s="137"/>
      <c r="B328" s="137"/>
      <c r="C328" s="137"/>
      <c r="D328" s="208"/>
      <c r="E328" s="137"/>
      <c r="F328" s="137"/>
      <c r="G328" s="137"/>
      <c r="H328" s="137"/>
      <c r="I328" s="137"/>
      <c r="J328" s="137"/>
      <c r="K328" s="138"/>
      <c r="L328" s="206"/>
      <c r="M328" s="206"/>
      <c r="N328" s="206"/>
      <c r="O328" s="206"/>
      <c r="P328" s="206"/>
      <c r="Q328" s="206"/>
      <c r="R328" s="206"/>
    </row>
    <row r="329" spans="1:18" s="2" customFormat="1" ht="14.4" x14ac:dyDescent="0.3">
      <c r="A329" s="137"/>
      <c r="B329" s="137"/>
      <c r="C329" s="137"/>
      <c r="D329" s="208"/>
      <c r="E329" s="137"/>
      <c r="F329" s="137"/>
      <c r="G329" s="137"/>
      <c r="H329" s="137"/>
      <c r="I329" s="137"/>
      <c r="J329" s="137"/>
      <c r="K329" s="138"/>
      <c r="L329" s="206"/>
      <c r="M329" s="206"/>
      <c r="N329" s="206"/>
      <c r="O329" s="206"/>
      <c r="P329" s="206"/>
      <c r="Q329" s="206"/>
      <c r="R329" s="206"/>
    </row>
    <row r="330" spans="1:18" s="2" customFormat="1" ht="14.4" x14ac:dyDescent="0.3">
      <c r="A330" s="137"/>
      <c r="B330" s="137"/>
      <c r="C330" s="137"/>
      <c r="D330" s="208"/>
      <c r="E330" s="137"/>
      <c r="F330" s="137"/>
      <c r="G330" s="137"/>
      <c r="H330" s="137"/>
      <c r="I330" s="137"/>
      <c r="J330" s="137"/>
      <c r="K330" s="138"/>
      <c r="L330" s="206"/>
      <c r="M330" s="206"/>
      <c r="N330" s="206"/>
      <c r="O330" s="206"/>
      <c r="P330" s="206"/>
      <c r="Q330" s="206"/>
      <c r="R330" s="206"/>
    </row>
    <row r="331" spans="1:18" s="2" customFormat="1" ht="14.4" x14ac:dyDescent="0.3">
      <c r="A331" s="137"/>
      <c r="B331" s="137"/>
      <c r="C331" s="137"/>
      <c r="D331" s="208"/>
      <c r="E331" s="137"/>
      <c r="F331" s="137"/>
      <c r="G331" s="137"/>
      <c r="H331" s="137"/>
      <c r="I331" s="137"/>
      <c r="J331" s="137"/>
      <c r="K331" s="138"/>
      <c r="L331" s="206"/>
      <c r="M331" s="206"/>
      <c r="N331" s="206"/>
      <c r="O331" s="206"/>
      <c r="P331" s="206"/>
      <c r="Q331" s="206"/>
      <c r="R331" s="206"/>
    </row>
    <row r="332" spans="1:18" s="2" customFormat="1" ht="14.4" x14ac:dyDescent="0.3">
      <c r="A332" s="137"/>
      <c r="B332" s="137"/>
      <c r="C332" s="137"/>
      <c r="D332" s="208"/>
      <c r="E332" s="137"/>
      <c r="F332" s="137"/>
      <c r="G332" s="137"/>
      <c r="H332" s="137"/>
      <c r="I332" s="137"/>
      <c r="J332" s="137"/>
      <c r="K332" s="138"/>
      <c r="L332" s="206"/>
      <c r="M332" s="206"/>
      <c r="N332" s="206"/>
      <c r="O332" s="206"/>
      <c r="P332" s="206"/>
      <c r="Q332" s="206"/>
      <c r="R332" s="206"/>
    </row>
    <row r="333" spans="1:18" s="2" customFormat="1" ht="14.4" x14ac:dyDescent="0.3">
      <c r="A333" s="137"/>
      <c r="B333" s="137"/>
      <c r="C333" s="137"/>
      <c r="D333" s="208"/>
      <c r="E333" s="137"/>
      <c r="F333" s="137"/>
      <c r="G333" s="137"/>
      <c r="H333" s="137"/>
      <c r="I333" s="137"/>
      <c r="J333" s="137"/>
      <c r="K333" s="138"/>
      <c r="L333" s="206"/>
      <c r="M333" s="206"/>
      <c r="N333" s="206"/>
      <c r="O333" s="206"/>
      <c r="P333" s="206"/>
      <c r="Q333" s="206"/>
      <c r="R333" s="206"/>
    </row>
    <row r="334" spans="1:18" s="2" customFormat="1" ht="14.4" x14ac:dyDescent="0.3">
      <c r="A334" s="137"/>
      <c r="B334" s="137"/>
      <c r="C334" s="137"/>
      <c r="D334" s="208"/>
      <c r="E334" s="137"/>
      <c r="F334" s="137"/>
      <c r="G334" s="137"/>
      <c r="H334" s="137"/>
      <c r="I334" s="137"/>
      <c r="J334" s="137"/>
      <c r="K334" s="138"/>
      <c r="L334" s="206"/>
      <c r="M334" s="206"/>
      <c r="N334" s="206"/>
      <c r="O334" s="206"/>
      <c r="P334" s="206"/>
      <c r="Q334" s="206"/>
      <c r="R334" s="206"/>
    </row>
    <row r="335" spans="1:18" s="2" customFormat="1" ht="14.4" x14ac:dyDescent="0.3">
      <c r="A335" s="137"/>
      <c r="B335" s="137"/>
      <c r="C335" s="137"/>
      <c r="D335" s="208"/>
      <c r="E335" s="137"/>
      <c r="F335" s="137"/>
      <c r="G335" s="137"/>
      <c r="H335" s="137"/>
      <c r="I335" s="137"/>
      <c r="J335" s="137"/>
      <c r="K335" s="138"/>
      <c r="L335" s="206"/>
      <c r="M335" s="206"/>
      <c r="N335" s="206"/>
      <c r="O335" s="206"/>
      <c r="P335" s="206"/>
      <c r="Q335" s="206"/>
      <c r="R335" s="206"/>
    </row>
    <row r="336" spans="1:18" s="2" customFormat="1" ht="14.4" x14ac:dyDescent="0.3">
      <c r="A336" s="137"/>
      <c r="B336" s="137"/>
      <c r="C336" s="137"/>
      <c r="D336" s="208"/>
      <c r="E336" s="137"/>
      <c r="F336" s="137"/>
      <c r="G336" s="137"/>
      <c r="H336" s="137"/>
      <c r="I336" s="137"/>
      <c r="J336" s="137"/>
      <c r="K336" s="138"/>
      <c r="L336" s="206"/>
      <c r="M336" s="206"/>
      <c r="N336" s="206"/>
      <c r="O336" s="206"/>
      <c r="P336" s="206"/>
      <c r="Q336" s="206"/>
      <c r="R336" s="206"/>
    </row>
    <row r="337" spans="1:18" s="2" customFormat="1" ht="14.4" x14ac:dyDescent="0.3">
      <c r="A337" s="137"/>
      <c r="B337" s="137"/>
      <c r="C337" s="137"/>
      <c r="D337" s="208"/>
      <c r="E337" s="137"/>
      <c r="F337" s="137"/>
      <c r="G337" s="137"/>
      <c r="H337" s="137"/>
      <c r="I337" s="137"/>
      <c r="J337" s="137"/>
      <c r="K337" s="138"/>
      <c r="L337" s="206"/>
      <c r="M337" s="206"/>
      <c r="N337" s="206"/>
      <c r="O337" s="206"/>
      <c r="P337" s="206"/>
      <c r="Q337" s="206"/>
      <c r="R337" s="206"/>
    </row>
    <row r="338" spans="1:18" s="2" customFormat="1" ht="14.4" x14ac:dyDescent="0.3">
      <c r="A338" s="137"/>
      <c r="B338" s="137"/>
      <c r="C338" s="137"/>
      <c r="D338" s="208"/>
      <c r="E338" s="137"/>
      <c r="F338" s="137"/>
      <c r="G338" s="137"/>
      <c r="H338" s="137"/>
      <c r="I338" s="137"/>
      <c r="J338" s="137"/>
      <c r="K338" s="138"/>
      <c r="L338" s="206"/>
      <c r="M338" s="206"/>
      <c r="N338" s="206"/>
      <c r="O338" s="206"/>
      <c r="P338" s="206"/>
      <c r="Q338" s="206"/>
      <c r="R338" s="206"/>
    </row>
    <row r="339" spans="1:18" s="2" customFormat="1" ht="14.4" x14ac:dyDescent="0.3">
      <c r="A339" s="137"/>
      <c r="B339" s="137"/>
      <c r="C339" s="137"/>
      <c r="D339" s="208"/>
      <c r="E339" s="137"/>
      <c r="F339" s="137"/>
      <c r="G339" s="137"/>
      <c r="H339" s="137"/>
      <c r="I339" s="137"/>
      <c r="J339" s="137"/>
      <c r="K339" s="138"/>
      <c r="L339" s="206"/>
      <c r="M339" s="206"/>
      <c r="N339" s="206"/>
      <c r="O339" s="206"/>
      <c r="P339" s="206"/>
      <c r="Q339" s="206"/>
      <c r="R339" s="206"/>
    </row>
    <row r="340" spans="1:18" s="2" customFormat="1" ht="14.4" x14ac:dyDescent="0.3">
      <c r="A340" s="137"/>
      <c r="B340" s="137"/>
      <c r="C340" s="137"/>
      <c r="D340" s="208"/>
      <c r="E340" s="137"/>
      <c r="F340" s="137"/>
      <c r="G340" s="137"/>
      <c r="H340" s="137"/>
      <c r="I340" s="137"/>
      <c r="J340" s="137"/>
      <c r="K340" s="138"/>
      <c r="L340" s="206"/>
      <c r="M340" s="206"/>
      <c r="N340" s="206"/>
      <c r="O340" s="206"/>
      <c r="P340" s="206"/>
      <c r="Q340" s="206"/>
      <c r="R340" s="206"/>
    </row>
    <row r="341" spans="1:18" s="2" customFormat="1" ht="14.4" x14ac:dyDescent="0.3">
      <c r="A341" s="137"/>
      <c r="B341" s="137"/>
      <c r="C341" s="137"/>
      <c r="D341" s="208"/>
      <c r="E341" s="137"/>
      <c r="F341" s="137"/>
      <c r="G341" s="137"/>
      <c r="H341" s="137"/>
      <c r="I341" s="137"/>
      <c r="J341" s="137"/>
      <c r="K341" s="138"/>
      <c r="L341" s="206"/>
      <c r="M341" s="206"/>
      <c r="N341" s="206"/>
      <c r="O341" s="206"/>
      <c r="P341" s="206"/>
      <c r="Q341" s="206"/>
      <c r="R341" s="206"/>
    </row>
    <row r="342" spans="1:18" s="2" customFormat="1" ht="14.4" x14ac:dyDescent="0.3">
      <c r="A342" s="137"/>
      <c r="B342" s="137"/>
      <c r="C342" s="137"/>
      <c r="D342" s="208"/>
      <c r="E342" s="137"/>
      <c r="F342" s="137"/>
      <c r="G342" s="137"/>
      <c r="H342" s="137"/>
      <c r="I342" s="137"/>
      <c r="J342" s="137"/>
      <c r="K342" s="138"/>
      <c r="L342" s="206"/>
      <c r="M342" s="206"/>
      <c r="N342" s="206"/>
      <c r="O342" s="206"/>
      <c r="P342" s="206"/>
      <c r="Q342" s="206"/>
      <c r="R342" s="206"/>
    </row>
    <row r="343" spans="1:18" s="2" customFormat="1" ht="14.4" x14ac:dyDescent="0.3">
      <c r="A343" s="137"/>
      <c r="B343" s="137"/>
      <c r="C343" s="137"/>
      <c r="D343" s="208"/>
      <c r="E343" s="137"/>
      <c r="F343" s="137"/>
      <c r="G343" s="137"/>
      <c r="H343" s="137"/>
      <c r="I343" s="137"/>
      <c r="J343" s="137"/>
      <c r="K343" s="138"/>
      <c r="L343" s="206"/>
      <c r="M343" s="206"/>
      <c r="N343" s="206"/>
      <c r="O343" s="206"/>
      <c r="P343" s="206"/>
      <c r="Q343" s="206"/>
      <c r="R343" s="206"/>
    </row>
    <row r="344" spans="1:18" s="2" customFormat="1" ht="14.4" x14ac:dyDescent="0.3">
      <c r="A344" s="137"/>
      <c r="B344" s="137"/>
      <c r="C344" s="137"/>
      <c r="D344" s="208"/>
      <c r="E344" s="137"/>
      <c r="F344" s="137"/>
      <c r="G344" s="137"/>
      <c r="H344" s="137"/>
      <c r="I344" s="137"/>
      <c r="J344" s="137"/>
      <c r="K344" s="138"/>
      <c r="L344" s="206"/>
      <c r="M344" s="206"/>
      <c r="N344" s="206"/>
      <c r="O344" s="206"/>
      <c r="P344" s="206"/>
      <c r="Q344" s="206"/>
      <c r="R344" s="206"/>
    </row>
    <row r="345" spans="1:18" s="2" customFormat="1" ht="14.4" x14ac:dyDescent="0.3">
      <c r="A345" s="137"/>
      <c r="B345" s="137"/>
      <c r="C345" s="137"/>
      <c r="D345" s="208"/>
      <c r="E345" s="137"/>
      <c r="F345" s="137"/>
      <c r="G345" s="137"/>
      <c r="H345" s="137"/>
      <c r="I345" s="137"/>
      <c r="J345" s="137"/>
      <c r="K345" s="138"/>
      <c r="L345" s="206"/>
      <c r="M345" s="206"/>
      <c r="N345" s="206"/>
      <c r="O345" s="206"/>
      <c r="P345" s="206"/>
      <c r="Q345" s="206"/>
      <c r="R345" s="206"/>
    </row>
    <row r="346" spans="1:18" s="2" customFormat="1" ht="14.4" x14ac:dyDescent="0.3">
      <c r="A346" s="137"/>
      <c r="B346" s="137"/>
      <c r="C346" s="137"/>
      <c r="D346" s="208"/>
      <c r="E346" s="137"/>
      <c r="F346" s="137"/>
      <c r="G346" s="137"/>
      <c r="H346" s="137"/>
      <c r="I346" s="137"/>
      <c r="J346" s="137"/>
      <c r="K346" s="138"/>
      <c r="L346" s="206"/>
      <c r="M346" s="206"/>
      <c r="N346" s="206"/>
      <c r="O346" s="206"/>
      <c r="P346" s="206"/>
      <c r="Q346" s="206"/>
      <c r="R346" s="206"/>
    </row>
    <row r="347" spans="1:18" s="2" customFormat="1" ht="14.4" x14ac:dyDescent="0.3">
      <c r="A347" s="137"/>
      <c r="B347" s="137"/>
      <c r="C347" s="137"/>
      <c r="D347" s="208"/>
      <c r="E347" s="137"/>
      <c r="F347" s="137"/>
      <c r="G347" s="137"/>
      <c r="H347" s="137"/>
      <c r="I347" s="137"/>
      <c r="J347" s="137"/>
      <c r="K347" s="138"/>
      <c r="L347" s="206"/>
      <c r="M347" s="206"/>
      <c r="N347" s="206"/>
      <c r="O347" s="206"/>
      <c r="P347" s="206"/>
      <c r="Q347" s="206"/>
      <c r="R347" s="206"/>
    </row>
    <row r="348" spans="1:18" s="2" customFormat="1" ht="14.4" x14ac:dyDescent="0.3">
      <c r="A348" s="137"/>
      <c r="B348" s="137"/>
      <c r="C348" s="137"/>
      <c r="D348" s="208"/>
      <c r="E348" s="137"/>
      <c r="F348" s="137"/>
      <c r="G348" s="137"/>
      <c r="H348" s="137"/>
      <c r="I348" s="137"/>
      <c r="J348" s="137"/>
      <c r="K348" s="138"/>
      <c r="L348" s="206"/>
      <c r="M348" s="206"/>
      <c r="N348" s="206"/>
      <c r="O348" s="206"/>
      <c r="P348" s="206"/>
      <c r="Q348" s="206"/>
      <c r="R348" s="206"/>
    </row>
    <row r="349" spans="1:18" s="2" customFormat="1" ht="14.4" x14ac:dyDescent="0.3">
      <c r="A349" s="137"/>
      <c r="B349" s="137"/>
      <c r="C349" s="137"/>
      <c r="D349" s="208"/>
      <c r="E349" s="137"/>
      <c r="F349" s="137"/>
      <c r="G349" s="137"/>
      <c r="H349" s="137"/>
      <c r="I349" s="137"/>
      <c r="J349" s="137"/>
      <c r="K349" s="138"/>
      <c r="L349" s="206"/>
      <c r="M349" s="206"/>
      <c r="N349" s="206"/>
      <c r="O349" s="206"/>
      <c r="P349" s="206"/>
      <c r="Q349" s="206"/>
      <c r="R349" s="206"/>
    </row>
    <row r="350" spans="1:18" s="2" customFormat="1" ht="14.4" x14ac:dyDescent="0.3">
      <c r="A350" s="137"/>
      <c r="B350" s="137"/>
      <c r="C350" s="137"/>
      <c r="D350" s="208"/>
      <c r="E350" s="137"/>
      <c r="F350" s="137"/>
      <c r="G350" s="137"/>
      <c r="H350" s="137"/>
      <c r="I350" s="137"/>
      <c r="J350" s="137"/>
      <c r="K350" s="138"/>
      <c r="L350" s="206"/>
      <c r="M350" s="206"/>
      <c r="N350" s="206"/>
      <c r="O350" s="206"/>
      <c r="P350" s="206"/>
      <c r="Q350" s="206"/>
      <c r="R350" s="206"/>
    </row>
    <row r="351" spans="1:18" s="2" customFormat="1" ht="14.4" x14ac:dyDescent="0.3">
      <c r="A351" s="137"/>
      <c r="B351" s="137"/>
      <c r="C351" s="137"/>
      <c r="D351" s="208"/>
      <c r="E351" s="137"/>
      <c r="F351" s="137"/>
      <c r="G351" s="137"/>
      <c r="H351" s="137"/>
      <c r="I351" s="137"/>
      <c r="J351" s="137"/>
      <c r="K351" s="138"/>
      <c r="L351" s="206"/>
      <c r="M351" s="206"/>
      <c r="N351" s="206"/>
      <c r="O351" s="206"/>
      <c r="P351" s="206"/>
      <c r="Q351" s="206"/>
      <c r="R351" s="206"/>
    </row>
    <row r="352" spans="1:18" s="2" customFormat="1" ht="14.4" x14ac:dyDescent="0.3">
      <c r="A352" s="137"/>
      <c r="B352" s="137"/>
      <c r="C352" s="137"/>
      <c r="D352" s="208"/>
      <c r="E352" s="137"/>
      <c r="F352" s="137"/>
      <c r="G352" s="137"/>
      <c r="H352" s="137"/>
      <c r="I352" s="137"/>
      <c r="J352" s="137"/>
      <c r="K352" s="138"/>
      <c r="L352" s="206"/>
      <c r="M352" s="206"/>
      <c r="N352" s="206"/>
      <c r="O352" s="206"/>
      <c r="P352" s="206"/>
      <c r="Q352" s="206"/>
      <c r="R352" s="206"/>
    </row>
    <row r="353" spans="1:18" s="2" customFormat="1" ht="14.4" x14ac:dyDescent="0.3">
      <c r="A353" s="137"/>
      <c r="B353" s="137"/>
      <c r="C353" s="137"/>
      <c r="D353" s="208"/>
      <c r="E353" s="137"/>
      <c r="F353" s="137"/>
      <c r="G353" s="137"/>
      <c r="H353" s="137"/>
      <c r="I353" s="137"/>
      <c r="J353" s="137"/>
      <c r="K353" s="138"/>
      <c r="L353" s="206"/>
      <c r="M353" s="206"/>
      <c r="N353" s="206"/>
      <c r="O353" s="206"/>
      <c r="P353" s="206"/>
      <c r="Q353" s="206"/>
      <c r="R353" s="206"/>
    </row>
    <row r="354" spans="1:18" s="2" customFormat="1" ht="14.4" x14ac:dyDescent="0.3">
      <c r="A354" s="137"/>
      <c r="B354" s="137"/>
      <c r="C354" s="137"/>
      <c r="D354" s="208"/>
      <c r="E354" s="137"/>
      <c r="F354" s="137"/>
      <c r="G354" s="137"/>
      <c r="H354" s="137"/>
      <c r="I354" s="137"/>
      <c r="J354" s="137"/>
      <c r="K354" s="138"/>
      <c r="L354" s="206"/>
      <c r="M354" s="206"/>
      <c r="N354" s="206"/>
      <c r="O354" s="206"/>
      <c r="P354" s="206"/>
      <c r="Q354" s="206"/>
      <c r="R354" s="206"/>
    </row>
    <row r="355" spans="1:18" s="2" customFormat="1" ht="14.4" x14ac:dyDescent="0.3">
      <c r="A355" s="137"/>
      <c r="B355" s="137"/>
      <c r="C355" s="137"/>
      <c r="D355" s="208"/>
      <c r="E355" s="137"/>
      <c r="F355" s="137"/>
      <c r="G355" s="137"/>
      <c r="H355" s="137"/>
      <c r="I355" s="137"/>
      <c r="J355" s="137"/>
      <c r="K355" s="138"/>
      <c r="L355" s="206"/>
      <c r="M355" s="206"/>
      <c r="N355" s="206"/>
      <c r="O355" s="206"/>
      <c r="P355" s="206"/>
      <c r="Q355" s="206"/>
      <c r="R355" s="206"/>
    </row>
    <row r="356" spans="1:18" s="2" customFormat="1" ht="14.4" x14ac:dyDescent="0.3">
      <c r="A356" s="137"/>
      <c r="B356" s="137"/>
      <c r="C356" s="137"/>
      <c r="D356" s="208"/>
      <c r="E356" s="137"/>
      <c r="F356" s="137"/>
      <c r="G356" s="137"/>
      <c r="H356" s="137"/>
      <c r="I356" s="137"/>
      <c r="J356" s="137"/>
      <c r="K356" s="138"/>
      <c r="L356" s="206"/>
      <c r="M356" s="206"/>
      <c r="N356" s="206"/>
      <c r="O356" s="206"/>
      <c r="P356" s="206"/>
      <c r="Q356" s="206"/>
      <c r="R356" s="206"/>
    </row>
    <row r="357" spans="1:18" s="2" customFormat="1" ht="14.4" x14ac:dyDescent="0.3">
      <c r="A357" s="137"/>
      <c r="B357" s="137"/>
      <c r="C357" s="137"/>
      <c r="D357" s="208"/>
      <c r="E357" s="137"/>
      <c r="F357" s="137"/>
      <c r="G357" s="137"/>
      <c r="H357" s="137"/>
      <c r="I357" s="137"/>
      <c r="J357" s="137"/>
      <c r="K357" s="138"/>
      <c r="L357" s="206"/>
      <c r="M357" s="206"/>
      <c r="N357" s="206"/>
      <c r="O357" s="206"/>
      <c r="P357" s="206"/>
      <c r="Q357" s="206"/>
      <c r="R357" s="206"/>
    </row>
    <row r="358" spans="1:18" s="2" customFormat="1" ht="14.4" x14ac:dyDescent="0.3">
      <c r="A358" s="137"/>
      <c r="B358" s="137"/>
      <c r="C358" s="137"/>
      <c r="D358" s="208"/>
      <c r="E358" s="137"/>
      <c r="F358" s="137"/>
      <c r="G358" s="137"/>
      <c r="H358" s="137"/>
      <c r="I358" s="137"/>
      <c r="J358" s="137"/>
      <c r="K358" s="138"/>
      <c r="L358" s="206"/>
      <c r="M358" s="206"/>
      <c r="N358" s="206"/>
      <c r="O358" s="206"/>
      <c r="P358" s="206"/>
      <c r="Q358" s="206"/>
      <c r="R358" s="206"/>
    </row>
    <row r="359" spans="1:18" s="2" customFormat="1" ht="14.4" x14ac:dyDescent="0.3">
      <c r="A359" s="137"/>
      <c r="B359" s="137"/>
      <c r="C359" s="137"/>
      <c r="D359" s="208"/>
      <c r="E359" s="137"/>
      <c r="F359" s="137"/>
      <c r="G359" s="137"/>
      <c r="H359" s="137"/>
      <c r="I359" s="137"/>
      <c r="J359" s="137"/>
      <c r="K359" s="138"/>
      <c r="L359" s="206"/>
      <c r="M359" s="206"/>
      <c r="N359" s="206"/>
      <c r="O359" s="206"/>
      <c r="P359" s="206"/>
      <c r="Q359" s="206"/>
      <c r="R359" s="206"/>
    </row>
    <row r="360" spans="1:18" s="2" customFormat="1" ht="14.4" x14ac:dyDescent="0.3">
      <c r="A360" s="137"/>
      <c r="B360" s="137"/>
      <c r="C360" s="137"/>
      <c r="D360" s="208"/>
      <c r="E360" s="137"/>
      <c r="F360" s="137"/>
      <c r="G360" s="137"/>
      <c r="H360" s="137"/>
      <c r="I360" s="137"/>
      <c r="J360" s="137"/>
      <c r="K360" s="138"/>
      <c r="L360" s="206"/>
      <c r="M360" s="206"/>
      <c r="N360" s="206"/>
      <c r="O360" s="206"/>
      <c r="P360" s="206"/>
      <c r="Q360" s="206"/>
      <c r="R360" s="206"/>
    </row>
    <row r="361" spans="1:18" s="2" customFormat="1" ht="14.4" x14ac:dyDescent="0.3">
      <c r="A361" s="137"/>
      <c r="B361" s="137"/>
      <c r="C361" s="137"/>
      <c r="D361" s="208"/>
      <c r="E361" s="137"/>
      <c r="F361" s="137"/>
      <c r="G361" s="137"/>
      <c r="H361" s="137"/>
      <c r="I361" s="137"/>
      <c r="J361" s="137"/>
      <c r="K361" s="138"/>
      <c r="L361" s="206"/>
      <c r="M361" s="206"/>
      <c r="N361" s="206"/>
      <c r="O361" s="206"/>
      <c r="P361" s="206"/>
      <c r="Q361" s="206"/>
      <c r="R361" s="206"/>
    </row>
    <row r="362" spans="1:18" s="2" customFormat="1" ht="14.4" x14ac:dyDescent="0.3">
      <c r="A362" s="137"/>
      <c r="B362" s="137"/>
      <c r="C362" s="137"/>
      <c r="D362" s="208"/>
      <c r="E362" s="137"/>
      <c r="F362" s="137"/>
      <c r="G362" s="137"/>
      <c r="H362" s="137"/>
      <c r="I362" s="137"/>
      <c r="J362" s="137"/>
      <c r="K362" s="138"/>
      <c r="L362" s="206"/>
      <c r="M362" s="206"/>
      <c r="N362" s="206"/>
      <c r="O362" s="206"/>
      <c r="P362" s="206"/>
      <c r="Q362" s="206"/>
      <c r="R362" s="206"/>
    </row>
    <row r="363" spans="1:18" s="2" customFormat="1" ht="14.4" x14ac:dyDescent="0.3">
      <c r="A363" s="137"/>
      <c r="B363" s="137"/>
      <c r="C363" s="137"/>
      <c r="D363" s="208"/>
      <c r="E363" s="137"/>
      <c r="F363" s="137"/>
      <c r="G363" s="137"/>
      <c r="H363" s="137"/>
      <c r="I363" s="137"/>
      <c r="J363" s="137"/>
      <c r="K363" s="138"/>
      <c r="L363" s="206"/>
      <c r="M363" s="206"/>
      <c r="N363" s="206"/>
      <c r="O363" s="206"/>
      <c r="P363" s="206"/>
      <c r="Q363" s="206"/>
      <c r="R363" s="206"/>
    </row>
    <row r="364" spans="1:18" s="2" customFormat="1" ht="14.4" x14ac:dyDescent="0.3">
      <c r="A364" s="137"/>
      <c r="B364" s="137"/>
      <c r="C364" s="137"/>
      <c r="D364" s="208"/>
      <c r="E364" s="137"/>
      <c r="F364" s="137"/>
      <c r="G364" s="137"/>
      <c r="H364" s="137"/>
      <c r="I364" s="137"/>
      <c r="J364" s="137"/>
      <c r="K364" s="138"/>
      <c r="L364" s="206"/>
      <c r="M364" s="206"/>
      <c r="N364" s="206"/>
      <c r="O364" s="206"/>
      <c r="P364" s="206"/>
      <c r="Q364" s="206"/>
      <c r="R364" s="206"/>
    </row>
    <row r="365" spans="1:18" s="2" customFormat="1" ht="14.4" x14ac:dyDescent="0.3">
      <c r="A365" s="137"/>
      <c r="B365" s="137"/>
      <c r="C365" s="137"/>
      <c r="D365" s="208"/>
      <c r="E365" s="137"/>
      <c r="F365" s="137"/>
      <c r="G365" s="137"/>
      <c r="H365" s="137"/>
      <c r="I365" s="137"/>
      <c r="J365" s="137"/>
      <c r="K365" s="138"/>
      <c r="L365" s="206"/>
      <c r="M365" s="206"/>
      <c r="N365" s="206"/>
      <c r="O365" s="206"/>
      <c r="P365" s="206"/>
      <c r="Q365" s="206"/>
      <c r="R365" s="206"/>
    </row>
    <row r="366" spans="1:18" s="2" customFormat="1" ht="14.4" x14ac:dyDescent="0.3">
      <c r="A366" s="137"/>
      <c r="B366" s="137"/>
      <c r="C366" s="137"/>
      <c r="D366" s="208"/>
      <c r="E366" s="137"/>
      <c r="F366" s="137"/>
      <c r="G366" s="137"/>
      <c r="H366" s="137"/>
      <c r="I366" s="137"/>
      <c r="J366" s="137"/>
      <c r="K366" s="138"/>
      <c r="L366" s="206"/>
      <c r="M366" s="206"/>
      <c r="N366" s="206"/>
      <c r="O366" s="206"/>
      <c r="P366" s="206"/>
      <c r="Q366" s="206"/>
      <c r="R366" s="206"/>
    </row>
    <row r="367" spans="1:18" s="2" customFormat="1" ht="14.4" x14ac:dyDescent="0.3">
      <c r="A367" s="137"/>
      <c r="B367" s="137"/>
      <c r="C367" s="137"/>
      <c r="D367" s="208"/>
      <c r="E367" s="137"/>
      <c r="F367" s="137"/>
      <c r="G367" s="137"/>
      <c r="H367" s="137"/>
      <c r="I367" s="137"/>
      <c r="J367" s="137"/>
      <c r="K367" s="138"/>
      <c r="L367" s="206"/>
      <c r="M367" s="206"/>
      <c r="N367" s="206"/>
      <c r="O367" s="206"/>
      <c r="P367" s="206"/>
      <c r="Q367" s="206"/>
      <c r="R367" s="206"/>
    </row>
    <row r="368" spans="1:18" s="2" customFormat="1" ht="14.4" x14ac:dyDescent="0.3">
      <c r="A368" s="137"/>
      <c r="B368" s="137"/>
      <c r="C368" s="137"/>
      <c r="D368" s="208"/>
      <c r="E368" s="137"/>
      <c r="F368" s="137"/>
      <c r="G368" s="137"/>
      <c r="H368" s="137"/>
      <c r="I368" s="137"/>
      <c r="J368" s="137"/>
      <c r="K368" s="138"/>
      <c r="L368" s="206"/>
      <c r="M368" s="206"/>
      <c r="N368" s="206"/>
      <c r="O368" s="206"/>
      <c r="P368" s="206"/>
      <c r="Q368" s="206"/>
      <c r="R368" s="206"/>
    </row>
    <row r="369" spans="1:18" s="2" customFormat="1" ht="14.4" x14ac:dyDescent="0.3">
      <c r="A369" s="137"/>
      <c r="B369" s="137"/>
      <c r="C369" s="137"/>
      <c r="D369" s="208"/>
      <c r="E369" s="137"/>
      <c r="F369" s="137"/>
      <c r="G369" s="137"/>
      <c r="H369" s="137"/>
      <c r="I369" s="137"/>
      <c r="J369" s="137"/>
      <c r="K369" s="138"/>
      <c r="L369" s="206"/>
      <c r="M369" s="206"/>
      <c r="N369" s="206"/>
      <c r="O369" s="206"/>
      <c r="P369" s="206"/>
      <c r="Q369" s="206"/>
      <c r="R369" s="206"/>
    </row>
    <row r="370" spans="1:18" s="2" customFormat="1" ht="14.4" x14ac:dyDescent="0.3">
      <c r="A370" s="137"/>
      <c r="B370" s="137"/>
      <c r="C370" s="137"/>
      <c r="D370" s="208"/>
      <c r="E370" s="137"/>
      <c r="F370" s="137"/>
      <c r="G370" s="137"/>
      <c r="H370" s="137"/>
      <c r="I370" s="137"/>
      <c r="J370" s="137"/>
      <c r="K370" s="138"/>
      <c r="L370" s="206"/>
      <c r="M370" s="206"/>
      <c r="N370" s="206"/>
      <c r="O370" s="206"/>
      <c r="P370" s="206"/>
      <c r="Q370" s="206"/>
      <c r="R370" s="206"/>
    </row>
    <row r="371" spans="1:18" s="2" customFormat="1" ht="14.4" x14ac:dyDescent="0.3">
      <c r="A371" s="137"/>
      <c r="B371" s="137"/>
      <c r="C371" s="137"/>
      <c r="D371" s="208"/>
      <c r="E371" s="137"/>
      <c r="F371" s="137"/>
      <c r="G371" s="137"/>
      <c r="H371" s="137"/>
      <c r="I371" s="137"/>
      <c r="J371" s="137"/>
      <c r="K371" s="138"/>
      <c r="L371" s="206"/>
      <c r="M371" s="206"/>
      <c r="N371" s="206"/>
      <c r="O371" s="206"/>
      <c r="P371" s="206"/>
      <c r="Q371" s="206"/>
      <c r="R371" s="206"/>
    </row>
    <row r="372" spans="1:18" s="2" customFormat="1" ht="14.4" x14ac:dyDescent="0.3">
      <c r="A372" s="137"/>
      <c r="B372" s="137"/>
      <c r="C372" s="137"/>
      <c r="D372" s="208"/>
      <c r="E372" s="137"/>
      <c r="F372" s="137"/>
      <c r="G372" s="137"/>
      <c r="H372" s="137"/>
      <c r="I372" s="137"/>
      <c r="J372" s="137"/>
      <c r="K372" s="138"/>
      <c r="L372" s="206"/>
      <c r="M372" s="206"/>
      <c r="N372" s="206"/>
      <c r="O372" s="206"/>
      <c r="P372" s="206"/>
      <c r="Q372" s="206"/>
      <c r="R372" s="206"/>
    </row>
    <row r="373" spans="1:18" s="2" customFormat="1" ht="14.4" x14ac:dyDescent="0.3">
      <c r="A373" s="137"/>
      <c r="B373" s="137"/>
      <c r="C373" s="137"/>
      <c r="D373" s="208"/>
      <c r="E373" s="137"/>
      <c r="F373" s="137"/>
      <c r="G373" s="137"/>
      <c r="H373" s="137"/>
      <c r="I373" s="137"/>
      <c r="J373" s="137"/>
      <c r="K373" s="138"/>
      <c r="L373" s="206"/>
      <c r="M373" s="206"/>
      <c r="N373" s="206"/>
      <c r="O373" s="206"/>
      <c r="P373" s="206"/>
      <c r="Q373" s="206"/>
      <c r="R373" s="206"/>
    </row>
    <row r="374" spans="1:18" s="2" customFormat="1" ht="14.4" x14ac:dyDescent="0.3">
      <c r="A374" s="137"/>
      <c r="B374" s="137"/>
      <c r="C374" s="137"/>
      <c r="D374" s="208"/>
      <c r="E374" s="137"/>
      <c r="F374" s="137"/>
      <c r="G374" s="137"/>
      <c r="H374" s="137"/>
      <c r="I374" s="137"/>
      <c r="J374" s="137"/>
      <c r="K374" s="138"/>
      <c r="L374" s="206"/>
      <c r="M374" s="206"/>
      <c r="N374" s="206"/>
      <c r="O374" s="206"/>
      <c r="P374" s="206"/>
      <c r="Q374" s="206"/>
      <c r="R374" s="206"/>
    </row>
    <row r="375" spans="1:18" s="2" customFormat="1" ht="14.4" x14ac:dyDescent="0.3">
      <c r="A375" s="137"/>
      <c r="B375" s="137"/>
      <c r="C375" s="137"/>
      <c r="D375" s="208"/>
      <c r="E375" s="137"/>
      <c r="F375" s="137"/>
      <c r="G375" s="137"/>
      <c r="H375" s="137"/>
      <c r="I375" s="137"/>
      <c r="J375" s="137"/>
      <c r="K375" s="138"/>
      <c r="L375" s="206"/>
      <c r="M375" s="206"/>
      <c r="N375" s="206"/>
      <c r="O375" s="206"/>
      <c r="P375" s="206"/>
      <c r="Q375" s="206"/>
      <c r="R375" s="206"/>
    </row>
    <row r="376" spans="1:18" s="2" customFormat="1" ht="14.4" x14ac:dyDescent="0.3">
      <c r="A376" s="137"/>
      <c r="B376" s="137"/>
      <c r="C376" s="137"/>
      <c r="D376" s="208"/>
      <c r="E376" s="137"/>
      <c r="F376" s="137"/>
      <c r="G376" s="137"/>
      <c r="H376" s="137"/>
      <c r="I376" s="137"/>
      <c r="J376" s="137"/>
      <c r="K376" s="138"/>
      <c r="L376" s="206"/>
      <c r="M376" s="206"/>
      <c r="N376" s="206"/>
      <c r="O376" s="206"/>
      <c r="P376" s="206"/>
      <c r="Q376" s="206"/>
      <c r="R376" s="206"/>
    </row>
    <row r="377" spans="1:18" s="2" customFormat="1" ht="14.4" x14ac:dyDescent="0.3">
      <c r="A377" s="137"/>
      <c r="B377" s="137"/>
      <c r="C377" s="137"/>
      <c r="D377" s="208"/>
      <c r="E377" s="137"/>
      <c r="F377" s="137"/>
      <c r="G377" s="137"/>
      <c r="H377" s="137"/>
      <c r="I377" s="137"/>
      <c r="J377" s="137"/>
      <c r="K377" s="138"/>
      <c r="L377" s="206"/>
      <c r="M377" s="206"/>
      <c r="N377" s="206"/>
      <c r="O377" s="206"/>
      <c r="P377" s="206"/>
      <c r="Q377" s="206"/>
      <c r="R377" s="206"/>
    </row>
    <row r="378" spans="1:18" s="2" customFormat="1" ht="14.4" x14ac:dyDescent="0.3">
      <c r="A378" s="137"/>
      <c r="B378" s="137"/>
      <c r="C378" s="137"/>
      <c r="D378" s="208"/>
      <c r="E378" s="137"/>
      <c r="F378" s="137"/>
      <c r="G378" s="137"/>
      <c r="H378" s="137"/>
      <c r="I378" s="137"/>
      <c r="J378" s="137"/>
      <c r="K378" s="138"/>
      <c r="L378" s="206"/>
      <c r="M378" s="206"/>
      <c r="N378" s="206"/>
      <c r="O378" s="206"/>
      <c r="P378" s="206"/>
      <c r="Q378" s="206"/>
      <c r="R378" s="206"/>
    </row>
    <row r="379" spans="1:18" s="2" customFormat="1" ht="14.4" x14ac:dyDescent="0.3">
      <c r="A379" s="137"/>
      <c r="B379" s="137"/>
      <c r="C379" s="137"/>
      <c r="D379" s="208"/>
      <c r="E379" s="137"/>
      <c r="F379" s="137"/>
      <c r="G379" s="137"/>
      <c r="H379" s="137"/>
      <c r="I379" s="137"/>
      <c r="J379" s="137"/>
      <c r="K379" s="138"/>
      <c r="L379" s="206"/>
      <c r="M379" s="206"/>
      <c r="N379" s="206"/>
      <c r="O379" s="206"/>
      <c r="P379" s="206"/>
      <c r="Q379" s="206"/>
      <c r="R379" s="206"/>
    </row>
    <row r="380" spans="1:18" s="2" customFormat="1" ht="14.4" x14ac:dyDescent="0.3">
      <c r="A380" s="137"/>
      <c r="B380" s="137"/>
      <c r="C380" s="137"/>
      <c r="D380" s="208"/>
      <c r="E380" s="137"/>
      <c r="F380" s="137"/>
      <c r="G380" s="137"/>
      <c r="H380" s="137"/>
      <c r="I380" s="137"/>
      <c r="J380" s="137"/>
      <c r="K380" s="138"/>
      <c r="L380" s="206"/>
      <c r="M380" s="206"/>
      <c r="N380" s="206"/>
      <c r="O380" s="206"/>
      <c r="P380" s="206"/>
      <c r="Q380" s="206"/>
      <c r="R380" s="206"/>
    </row>
    <row r="381" spans="1:18" s="2" customFormat="1" ht="14.4" x14ac:dyDescent="0.3">
      <c r="A381" s="137"/>
      <c r="B381" s="137"/>
      <c r="C381" s="137"/>
      <c r="D381" s="208"/>
      <c r="E381" s="137"/>
      <c r="F381" s="137"/>
      <c r="G381" s="137"/>
      <c r="H381" s="137"/>
      <c r="I381" s="137"/>
      <c r="J381" s="137"/>
      <c r="K381" s="138"/>
      <c r="L381" s="206"/>
      <c r="M381" s="206"/>
      <c r="N381" s="206"/>
      <c r="O381" s="206"/>
      <c r="P381" s="206"/>
      <c r="Q381" s="206"/>
      <c r="R381" s="206"/>
    </row>
    <row r="382" spans="1:18" s="2" customFormat="1" ht="14.4" x14ac:dyDescent="0.3">
      <c r="A382" s="137"/>
      <c r="B382" s="137"/>
      <c r="C382" s="137"/>
      <c r="D382" s="208"/>
      <c r="E382" s="137"/>
      <c r="F382" s="137"/>
      <c r="G382" s="137"/>
      <c r="H382" s="137"/>
      <c r="I382" s="137"/>
      <c r="J382" s="137"/>
      <c r="K382" s="138"/>
      <c r="L382" s="206"/>
      <c r="M382" s="206"/>
      <c r="N382" s="206"/>
      <c r="O382" s="206"/>
      <c r="P382" s="206"/>
      <c r="Q382" s="206"/>
      <c r="R382" s="206"/>
    </row>
    <row r="383" spans="1:18" s="2" customFormat="1" ht="14.4" x14ac:dyDescent="0.3">
      <c r="A383" s="137"/>
      <c r="B383" s="137"/>
      <c r="C383" s="137"/>
      <c r="D383" s="208"/>
      <c r="E383" s="137"/>
      <c r="F383" s="137"/>
      <c r="G383" s="137"/>
      <c r="H383" s="137"/>
      <c r="I383" s="137"/>
      <c r="J383" s="137"/>
      <c r="K383" s="138"/>
      <c r="L383" s="206"/>
      <c r="M383" s="206"/>
      <c r="N383" s="206"/>
      <c r="O383" s="206"/>
      <c r="P383" s="206"/>
      <c r="Q383" s="206"/>
      <c r="R383" s="206"/>
    </row>
    <row r="384" spans="1:18" s="2" customFormat="1" ht="14.4" x14ac:dyDescent="0.3">
      <c r="A384" s="137"/>
      <c r="B384" s="137"/>
      <c r="C384" s="137"/>
      <c r="D384" s="208"/>
      <c r="E384" s="137"/>
      <c r="F384" s="137"/>
      <c r="G384" s="137"/>
      <c r="H384" s="137"/>
      <c r="I384" s="137"/>
      <c r="J384" s="137"/>
      <c r="K384" s="138"/>
      <c r="L384" s="206"/>
      <c r="M384" s="206"/>
      <c r="N384" s="206"/>
      <c r="O384" s="206"/>
      <c r="P384" s="206"/>
      <c r="Q384" s="206"/>
      <c r="R384" s="206"/>
    </row>
    <row r="385" spans="1:18" s="2" customFormat="1" ht="14.4" x14ac:dyDescent="0.3">
      <c r="A385" s="137"/>
      <c r="B385" s="137"/>
      <c r="C385" s="137"/>
      <c r="D385" s="208"/>
      <c r="E385" s="137"/>
      <c r="F385" s="137"/>
      <c r="G385" s="137"/>
      <c r="H385" s="137"/>
      <c r="I385" s="137"/>
      <c r="J385" s="137"/>
      <c r="K385" s="138"/>
      <c r="L385" s="206"/>
      <c r="M385" s="206"/>
      <c r="N385" s="206"/>
      <c r="O385" s="206"/>
      <c r="P385" s="206"/>
      <c r="Q385" s="206"/>
      <c r="R385" s="206"/>
    </row>
    <row r="386" spans="1:18" s="2" customFormat="1" ht="14.4" x14ac:dyDescent="0.3">
      <c r="A386" s="137"/>
      <c r="B386" s="137"/>
      <c r="C386" s="137"/>
      <c r="D386" s="208"/>
      <c r="E386" s="137"/>
      <c r="F386" s="137"/>
      <c r="G386" s="137"/>
      <c r="H386" s="137"/>
      <c r="I386" s="137"/>
      <c r="J386" s="137"/>
      <c r="K386" s="138"/>
      <c r="L386" s="206"/>
      <c r="M386" s="206"/>
      <c r="N386" s="206"/>
      <c r="O386" s="206"/>
      <c r="P386" s="206"/>
      <c r="Q386" s="206"/>
      <c r="R386" s="206"/>
    </row>
    <row r="387" spans="1:18" s="2" customFormat="1" ht="14.4" x14ac:dyDescent="0.3">
      <c r="A387" s="137"/>
      <c r="B387" s="137"/>
      <c r="C387" s="137"/>
      <c r="D387" s="208"/>
      <c r="E387" s="137"/>
      <c r="F387" s="137"/>
      <c r="G387" s="137"/>
      <c r="H387" s="137"/>
      <c r="I387" s="137"/>
      <c r="J387" s="137"/>
      <c r="K387" s="138"/>
      <c r="L387" s="206"/>
      <c r="M387" s="206"/>
      <c r="N387" s="206"/>
      <c r="O387" s="206"/>
      <c r="P387" s="206"/>
      <c r="Q387" s="206"/>
      <c r="R387" s="206"/>
    </row>
    <row r="388" spans="1:18" s="2" customFormat="1" ht="14.4" x14ac:dyDescent="0.3">
      <c r="A388" s="137"/>
      <c r="B388" s="137"/>
      <c r="C388" s="137"/>
      <c r="D388" s="208"/>
      <c r="E388" s="137"/>
      <c r="F388" s="137"/>
      <c r="G388" s="137"/>
      <c r="H388" s="137"/>
      <c r="I388" s="137"/>
      <c r="J388" s="137"/>
      <c r="K388" s="138"/>
      <c r="L388" s="206"/>
      <c r="M388" s="206"/>
      <c r="N388" s="206"/>
      <c r="O388" s="206"/>
      <c r="P388" s="206"/>
      <c r="Q388" s="206"/>
      <c r="R388" s="206"/>
    </row>
    <row r="389" spans="1:18" s="2" customFormat="1" ht="14.4" x14ac:dyDescent="0.3">
      <c r="A389" s="137"/>
      <c r="B389" s="137"/>
      <c r="C389" s="137"/>
      <c r="D389" s="208"/>
      <c r="E389" s="137"/>
      <c r="F389" s="137"/>
      <c r="G389" s="137"/>
      <c r="H389" s="137"/>
      <c r="I389" s="137"/>
      <c r="J389" s="137"/>
      <c r="K389" s="138"/>
      <c r="L389" s="206"/>
      <c r="M389" s="206"/>
      <c r="N389" s="206"/>
      <c r="O389" s="206"/>
      <c r="P389" s="206"/>
      <c r="Q389" s="206"/>
      <c r="R389" s="206"/>
    </row>
    <row r="390" spans="1:18" s="2" customFormat="1" ht="14.4" x14ac:dyDescent="0.3">
      <c r="A390" s="137"/>
      <c r="B390" s="137"/>
      <c r="C390" s="137"/>
      <c r="D390" s="208"/>
      <c r="E390" s="137"/>
      <c r="F390" s="137"/>
      <c r="G390" s="137"/>
      <c r="H390" s="137"/>
      <c r="I390" s="137"/>
      <c r="J390" s="137"/>
      <c r="K390" s="138"/>
      <c r="L390" s="206"/>
      <c r="M390" s="206"/>
      <c r="N390" s="206"/>
      <c r="O390" s="206"/>
      <c r="P390" s="206"/>
      <c r="Q390" s="206"/>
      <c r="R390" s="206"/>
    </row>
  </sheetData>
  <sortState xmlns:xlrd2="http://schemas.microsoft.com/office/spreadsheetml/2017/richdata2" ref="A9:I80">
    <sortCondition ref="D9:D80"/>
  </sortState>
  <customSheetViews>
    <customSheetView guid="{8857D6C6-66AD-4283-84A0-AC3ADAF5FF58}" showPageBreaks="1" fitToPage="1" printArea="1" topLeftCell="A7">
      <selection activeCell="E9" sqref="E9"/>
      <pageMargins left="0" right="0" top="0" bottom="0" header="0" footer="0"/>
      <pageSetup paperSize="5" scale="55" fitToHeight="0" orientation="landscape" r:id="rId1"/>
      <headerFooter>
        <oddFooter>&amp;L&amp;A&amp;CPage &amp;P of &amp;N&amp;R&amp;D&amp;T</oddFooter>
      </headerFooter>
    </customSheetView>
    <customSheetView guid="{FD3E5715-41F6-42E3-B43C-45DA91BE010D}" showPageBreaks="1" fitToPage="1" printArea="1">
      <selection activeCell="A6" sqref="A6"/>
      <pageMargins left="0" right="0" top="0" bottom="0" header="0" footer="0"/>
      <pageSetup paperSize="5" scale="55" fitToHeight="0" orientation="landscape" r:id="rId2"/>
      <headerFooter>
        <oddFooter>&amp;L&amp;A&amp;CPage &amp;P of &amp;N&amp;R&amp;D&amp;T</oddFooter>
      </headerFooter>
    </customSheetView>
    <customSheetView guid="{06FDCEC2-959E-4D46-9405-7BD2F118CBBA}" fitToPage="1" printArea="1">
      <selection activeCell="A6" sqref="A6"/>
      <pageMargins left="0" right="0" top="0" bottom="0" header="0" footer="0"/>
      <pageSetup paperSize="5" scale="68" fitToHeight="0" orientation="landscape" r:id="rId3"/>
      <headerFooter>
        <oddFooter>&amp;L&amp;A&amp;CPage &amp;P of &amp;N&amp;R&amp;D&amp;T</oddFooter>
      </headerFooter>
    </customSheetView>
    <customSheetView guid="{C4F8BA2B-1548-4013-B30A-9D4C80FA8E4C}" showPageBreaks="1" fitToPage="1" printArea="1">
      <pageMargins left="0" right="0" top="0" bottom="0" header="0" footer="0"/>
      <pageSetup paperSize="5" scale="68" fitToHeight="0" orientation="landscape" r:id="rId4"/>
      <headerFooter>
        <oddFooter>Page &amp;P of &amp;N</oddFooter>
      </headerFooter>
    </customSheetView>
    <customSheetView guid="{91CAAA4C-6B39-449B-83EF-3C74964B16D5}" fitToPage="1" topLeftCell="A7">
      <selection activeCell="B29" sqref="B29:B30"/>
      <pageMargins left="0" right="0" top="0" bottom="0" header="0" footer="0"/>
      <pageSetup paperSize="5" scale="68" fitToHeight="0" orientation="landscape" r:id="rId5"/>
      <headerFooter>
        <oddFooter>&amp;L&amp;A&amp;CPage &amp;P of &amp;N&amp;R&amp;D&amp;T</oddFooter>
      </headerFooter>
    </customSheetView>
    <customSheetView guid="{89E39B58-CA36-412F-B20A-6FD30317AB4A}" fitToPage="1" topLeftCell="A7">
      <selection activeCell="E9" sqref="E9"/>
      <pageMargins left="0" right="0" top="0" bottom="0" header="0" footer="0"/>
      <pageSetup paperSize="5" scale="55" fitToHeight="0" orientation="landscape" r:id="rId6"/>
      <headerFooter>
        <oddFooter>&amp;L&amp;A&amp;CPage &amp;P of &amp;N&amp;R&amp;D&amp;T</oddFooter>
      </headerFooter>
    </customSheetView>
  </customSheetViews>
  <mergeCells count="2">
    <mergeCell ref="A7:J7"/>
    <mergeCell ref="L7:R7"/>
  </mergeCells>
  <printOptions horizontalCentered="1"/>
  <pageMargins left="0.25" right="0.25" top="0.75" bottom="0.75" header="0.3" footer="0.3"/>
  <pageSetup paperSize="5" scale="53" fitToHeight="0" orientation="landscape" r:id="rId7"/>
  <headerFooter>
    <oddFooter>&amp;L&amp;A&amp;CPage &amp;P of &amp;N&amp;R&amp;D&amp;T</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92D050"/>
    <pageSetUpPr fitToPage="1"/>
  </sheetPr>
  <dimension ref="A1:AE387"/>
  <sheetViews>
    <sheetView showGridLines="0" topLeftCell="A4" zoomScale="80" zoomScaleNormal="80" workbookViewId="0">
      <selection activeCell="F17" sqref="F17"/>
    </sheetView>
  </sheetViews>
  <sheetFormatPr defaultColWidth="9.109375" defaultRowHeight="15" customHeight="1" x14ac:dyDescent="0.3"/>
  <cols>
    <col min="1" max="1" width="8.6640625" style="13" customWidth="1"/>
    <col min="2" max="3" width="6.6640625" style="13" customWidth="1"/>
    <col min="4" max="4" width="12.88671875" style="13" customWidth="1"/>
    <col min="5" max="5" width="10.33203125" style="13" customWidth="1"/>
    <col min="6" max="6" width="13.88671875" style="13" customWidth="1"/>
    <col min="7" max="7" width="12.88671875" style="13" hidden="1" customWidth="1"/>
    <col min="8" max="8" width="105.6640625" style="14" customWidth="1"/>
    <col min="9" max="9" width="1.88671875" style="13" customWidth="1"/>
    <col min="10" max="10" width="8.6640625" style="13" customWidth="1"/>
    <col min="11" max="12" width="6.6640625" style="13" customWidth="1"/>
    <col min="13" max="13" width="12.88671875" style="15" customWidth="1"/>
    <col min="14" max="14" width="11.33203125" style="15" customWidth="1"/>
    <col min="15" max="15" width="12.88671875" style="15" hidden="1" customWidth="1"/>
    <col min="16" max="16" width="105.6640625" style="13" customWidth="1"/>
    <col min="17" max="17" width="12.109375" style="13" customWidth="1"/>
    <col min="18" max="16384" width="9.109375" style="13"/>
  </cols>
  <sheetData>
    <row r="1" spans="1:31" s="90" customFormat="1" ht="15" customHeight="1" x14ac:dyDescent="0.3">
      <c r="A1" s="90" t="s">
        <v>1434</v>
      </c>
      <c r="H1" s="91"/>
      <c r="M1" s="92"/>
      <c r="N1" s="92"/>
      <c r="O1" s="92"/>
    </row>
    <row r="2" spans="1:31" ht="15" customHeight="1" x14ac:dyDescent="0.3">
      <c r="A2" s="44" t="s">
        <v>1435</v>
      </c>
      <c r="B2" s="44"/>
      <c r="C2" s="44"/>
      <c r="P2" s="15"/>
    </row>
    <row r="3" spans="1:31" ht="15" customHeight="1" x14ac:dyDescent="0.3">
      <c r="A3" s="13" t="s">
        <v>1436</v>
      </c>
      <c r="J3" s="138"/>
      <c r="K3" s="138"/>
      <c r="L3" s="138"/>
    </row>
    <row r="4" spans="1:31" ht="15" customHeight="1" x14ac:dyDescent="0.3">
      <c r="A4" s="13" t="s">
        <v>1437</v>
      </c>
      <c r="M4" s="13"/>
      <c r="N4" s="13"/>
      <c r="O4" s="13"/>
    </row>
    <row r="5" spans="1:31" s="36" customFormat="1" ht="14.4" x14ac:dyDescent="0.3">
      <c r="A5" s="140" t="s">
        <v>127</v>
      </c>
      <c r="B5" s="140"/>
      <c r="C5" s="140"/>
      <c r="D5" s="141" t="str">
        <f>'TPS 01'!D5</f>
        <v>xx/xx/20xx</v>
      </c>
      <c r="E5" s="141"/>
      <c r="F5" s="141"/>
      <c r="G5" s="140"/>
      <c r="H5" s="140"/>
      <c r="I5" s="35"/>
      <c r="J5" s="140"/>
      <c r="K5" s="140"/>
      <c r="L5" s="140"/>
      <c r="M5" s="140"/>
      <c r="N5" s="140"/>
      <c r="O5" s="140"/>
      <c r="P5" s="140"/>
      <c r="Q5" s="140"/>
      <c r="R5" s="140"/>
      <c r="S5" s="140"/>
      <c r="T5" s="140"/>
      <c r="U5" s="140"/>
      <c r="V5" s="140"/>
      <c r="W5" s="140"/>
      <c r="X5" s="140"/>
      <c r="Y5" s="140"/>
      <c r="Z5" s="140"/>
      <c r="AA5" s="140"/>
      <c r="AB5" s="140"/>
      <c r="AC5" s="140"/>
      <c r="AD5" s="140"/>
      <c r="AE5" s="140"/>
    </row>
    <row r="6" spans="1:31" ht="15" customHeight="1" x14ac:dyDescent="0.3">
      <c r="A6" s="359" t="s">
        <v>1438</v>
      </c>
      <c r="B6" s="11"/>
      <c r="C6" s="11"/>
      <c r="D6" s="11"/>
      <c r="E6" s="25"/>
      <c r="F6" s="25"/>
      <c r="G6" s="25"/>
      <c r="H6" s="12"/>
      <c r="I6" s="11"/>
      <c r="J6" s="11"/>
      <c r="K6" s="25"/>
      <c r="L6" s="25"/>
      <c r="M6" s="13"/>
      <c r="N6" s="13"/>
      <c r="O6" s="13"/>
    </row>
    <row r="7" spans="1:31" ht="15" customHeight="1" x14ac:dyDescent="0.3">
      <c r="A7" s="430" t="s">
        <v>1439</v>
      </c>
      <c r="B7" s="434"/>
      <c r="C7" s="434"/>
      <c r="D7" s="434"/>
      <c r="E7" s="434"/>
      <c r="F7" s="434"/>
      <c r="G7" s="434"/>
      <c r="H7" s="435"/>
      <c r="J7" s="430" t="s">
        <v>1420</v>
      </c>
      <c r="K7" s="434"/>
      <c r="L7" s="434"/>
      <c r="M7" s="434"/>
      <c r="N7" s="434"/>
      <c r="O7" s="434"/>
      <c r="P7" s="435"/>
      <c r="V7" s="18"/>
      <c r="W7" s="19"/>
      <c r="X7" s="16"/>
      <c r="Y7" s="20"/>
      <c r="Z7" s="21"/>
      <c r="AA7" s="14"/>
      <c r="AB7" s="14"/>
      <c r="AC7" s="14"/>
      <c r="AD7" s="14"/>
      <c r="AE7" s="14"/>
    </row>
    <row r="8" spans="1:31" s="113" customFormat="1" ht="30" customHeight="1" x14ac:dyDescent="0.3">
      <c r="A8" s="109" t="s">
        <v>131</v>
      </c>
      <c r="B8" s="153" t="s">
        <v>132</v>
      </c>
      <c r="C8" s="153" t="s">
        <v>133</v>
      </c>
      <c r="D8" s="186" t="s">
        <v>134</v>
      </c>
      <c r="E8" s="124" t="s">
        <v>135</v>
      </c>
      <c r="F8" s="124" t="s">
        <v>1404</v>
      </c>
      <c r="G8" s="124" t="s">
        <v>136</v>
      </c>
      <c r="H8" s="124" t="s">
        <v>137</v>
      </c>
      <c r="I8" s="112"/>
      <c r="J8" s="109" t="s">
        <v>131</v>
      </c>
      <c r="K8" s="153" t="s">
        <v>132</v>
      </c>
      <c r="L8" s="153" t="s">
        <v>133</v>
      </c>
      <c r="M8" s="186" t="s">
        <v>134</v>
      </c>
      <c r="N8" s="124" t="s">
        <v>135</v>
      </c>
      <c r="O8" s="124" t="s">
        <v>136</v>
      </c>
      <c r="P8" s="124" t="s">
        <v>137</v>
      </c>
      <c r="R8" s="115"/>
      <c r="S8" s="115"/>
    </row>
    <row r="9" spans="1:31" ht="15" customHeight="1" x14ac:dyDescent="0.3">
      <c r="A9" s="125" t="s">
        <v>138</v>
      </c>
      <c r="B9" s="125"/>
      <c r="C9" s="125"/>
      <c r="D9" s="296">
        <v>438500.9</v>
      </c>
      <c r="E9" s="125" t="s">
        <v>139</v>
      </c>
      <c r="F9" s="125" t="s">
        <v>1407</v>
      </c>
      <c r="G9" s="82"/>
      <c r="H9" s="72" t="s">
        <v>1441</v>
      </c>
      <c r="J9" s="125" t="s">
        <v>138</v>
      </c>
      <c r="K9" s="125"/>
      <c r="L9" s="125"/>
      <c r="M9" s="315">
        <v>309000.90000000002</v>
      </c>
      <c r="N9" s="316" t="s">
        <v>139</v>
      </c>
      <c r="O9" s="317"/>
      <c r="P9" s="318" t="s">
        <v>431</v>
      </c>
      <c r="V9" s="22"/>
      <c r="W9" s="23"/>
      <c r="X9" s="16"/>
      <c r="Y9" s="17"/>
      <c r="Z9" s="138"/>
      <c r="AA9" s="14"/>
      <c r="AB9" s="14"/>
      <c r="AC9" s="14"/>
      <c r="AD9" s="14"/>
      <c r="AE9" s="14"/>
    </row>
    <row r="10" spans="1:31" ht="15" customHeight="1" x14ac:dyDescent="0.3">
      <c r="A10" s="125" t="s">
        <v>138</v>
      </c>
      <c r="B10" s="125"/>
      <c r="C10" s="125"/>
      <c r="D10" s="296">
        <v>439800.9</v>
      </c>
      <c r="E10" s="125" t="s">
        <v>139</v>
      </c>
      <c r="F10" s="125" t="s">
        <v>1407</v>
      </c>
      <c r="G10" s="82"/>
      <c r="H10" s="78" t="s">
        <v>1442</v>
      </c>
      <c r="J10" s="125" t="s">
        <v>138</v>
      </c>
      <c r="K10" s="125"/>
      <c r="L10" s="125"/>
      <c r="M10" s="315">
        <v>310000.90000000002</v>
      </c>
      <c r="N10" s="316" t="s">
        <v>139</v>
      </c>
      <c r="O10" s="317"/>
      <c r="P10" s="319" t="s">
        <v>435</v>
      </c>
      <c r="V10" s="22"/>
      <c r="W10" s="23"/>
      <c r="X10" s="16"/>
      <c r="Y10" s="17"/>
      <c r="Z10" s="138"/>
      <c r="AA10" s="14"/>
      <c r="AB10" s="14"/>
      <c r="AC10" s="14"/>
      <c r="AD10" s="14"/>
      <c r="AE10" s="14"/>
    </row>
    <row r="11" spans="1:31" ht="15" customHeight="1" x14ac:dyDescent="0.3">
      <c r="A11" s="125" t="s">
        <v>138</v>
      </c>
      <c r="B11" s="125"/>
      <c r="C11" s="125"/>
      <c r="D11" s="296">
        <v>442000.9</v>
      </c>
      <c r="E11" s="125" t="s">
        <v>139</v>
      </c>
      <c r="F11" s="125" t="s">
        <v>1407</v>
      </c>
      <c r="G11" s="82"/>
      <c r="H11" s="78" t="s">
        <v>1065</v>
      </c>
      <c r="J11" s="125" t="s">
        <v>138</v>
      </c>
      <c r="K11" s="125"/>
      <c r="L11" s="125"/>
      <c r="M11" s="315">
        <v>310100.90000000002</v>
      </c>
      <c r="N11" s="316" t="s">
        <v>139</v>
      </c>
      <c r="O11" s="317"/>
      <c r="P11" s="319" t="s">
        <v>437</v>
      </c>
      <c r="V11" s="22"/>
      <c r="W11" s="23"/>
      <c r="X11" s="16"/>
      <c r="Y11" s="21"/>
      <c r="Z11" s="21"/>
      <c r="AA11" s="14"/>
      <c r="AB11" s="14"/>
      <c r="AC11" s="14"/>
      <c r="AD11" s="14"/>
      <c r="AE11" s="14"/>
    </row>
    <row r="12" spans="1:31" ht="15" customHeight="1" x14ac:dyDescent="0.3">
      <c r="A12" s="125" t="s">
        <v>138</v>
      </c>
      <c r="B12" s="125"/>
      <c r="C12" s="125"/>
      <c r="D12" s="296">
        <v>443000.9</v>
      </c>
      <c r="E12" s="125" t="s">
        <v>139</v>
      </c>
      <c r="F12" s="125" t="s">
        <v>1407</v>
      </c>
      <c r="G12" s="82"/>
      <c r="H12" s="78" t="s">
        <v>1066</v>
      </c>
      <c r="J12" s="125" t="s">
        <v>138</v>
      </c>
      <c r="K12" s="125"/>
      <c r="L12" s="125"/>
      <c r="M12" s="315">
        <v>310200.01</v>
      </c>
      <c r="N12" s="316" t="s">
        <v>139</v>
      </c>
      <c r="O12" s="317"/>
      <c r="P12" s="319" t="s">
        <v>439</v>
      </c>
      <c r="V12" s="22"/>
      <c r="W12" s="23"/>
      <c r="X12" s="16"/>
      <c r="Y12" s="21"/>
      <c r="Z12" s="21"/>
      <c r="AA12" s="14"/>
      <c r="AB12" s="14"/>
      <c r="AC12" s="14"/>
      <c r="AD12" s="14"/>
      <c r="AE12" s="14"/>
    </row>
    <row r="13" spans="1:31" ht="15" customHeight="1" x14ac:dyDescent="0.3">
      <c r="A13" s="125" t="s">
        <v>138</v>
      </c>
      <c r="B13" s="125"/>
      <c r="C13" s="125"/>
      <c r="D13" s="296">
        <v>445000.06</v>
      </c>
      <c r="E13" s="125" t="s">
        <v>139</v>
      </c>
      <c r="F13" s="125" t="s">
        <v>1407</v>
      </c>
      <c r="G13" s="82"/>
      <c r="H13" s="78" t="s">
        <v>1067</v>
      </c>
      <c r="J13" s="125" t="s">
        <v>1440</v>
      </c>
      <c r="K13" s="125"/>
      <c r="L13" s="125"/>
      <c r="M13" s="315">
        <v>310200.02</v>
      </c>
      <c r="N13" s="316" t="s">
        <v>139</v>
      </c>
      <c r="O13" s="317"/>
      <c r="P13" s="319" t="s">
        <v>441</v>
      </c>
      <c r="V13" s="22"/>
      <c r="W13" s="23"/>
      <c r="X13" s="16"/>
      <c r="Y13" s="21"/>
      <c r="Z13" s="21"/>
      <c r="AA13" s="14"/>
      <c r="AB13" s="14"/>
      <c r="AC13" s="14"/>
      <c r="AD13" s="14"/>
      <c r="AE13" s="14"/>
    </row>
    <row r="14" spans="1:31" ht="15" customHeight="1" x14ac:dyDescent="0.3">
      <c r="A14" s="125" t="s">
        <v>138</v>
      </c>
      <c r="B14" s="125"/>
      <c r="C14" s="125"/>
      <c r="D14" s="296">
        <v>445000.9</v>
      </c>
      <c r="E14" s="125" t="s">
        <v>139</v>
      </c>
      <c r="F14" s="125" t="s">
        <v>1407</v>
      </c>
      <c r="G14" s="82"/>
      <c r="H14" s="78" t="s">
        <v>1068</v>
      </c>
      <c r="J14" s="125" t="s">
        <v>138</v>
      </c>
      <c r="K14" s="125"/>
      <c r="L14" s="125"/>
      <c r="M14" s="315">
        <v>310200.90000000002</v>
      </c>
      <c r="N14" s="316" t="s">
        <v>139</v>
      </c>
      <c r="O14" s="317"/>
      <c r="P14" s="320" t="s">
        <v>445</v>
      </c>
      <c r="V14" s="22"/>
      <c r="W14" s="23"/>
      <c r="X14" s="16"/>
      <c r="Y14" s="21"/>
      <c r="Z14" s="21"/>
      <c r="AA14" s="14"/>
      <c r="AB14" s="14"/>
      <c r="AC14" s="14"/>
      <c r="AD14" s="14"/>
      <c r="AE14" s="14"/>
    </row>
    <row r="15" spans="1:31" ht="15" customHeight="1" x14ac:dyDescent="0.3">
      <c r="A15" s="125" t="s">
        <v>138</v>
      </c>
      <c r="B15" s="125"/>
      <c r="C15" s="125"/>
      <c r="D15" s="296">
        <v>451000.06</v>
      </c>
      <c r="E15" s="125" t="s">
        <v>139</v>
      </c>
      <c r="F15" s="125" t="s">
        <v>1407</v>
      </c>
      <c r="G15" s="82"/>
      <c r="H15" s="78" t="s">
        <v>1070</v>
      </c>
      <c r="J15" s="125" t="s">
        <v>138</v>
      </c>
      <c r="K15" s="125"/>
      <c r="L15" s="125"/>
      <c r="M15" s="315">
        <v>310300.01</v>
      </c>
      <c r="N15" s="316" t="s">
        <v>139</v>
      </c>
      <c r="O15" s="317"/>
      <c r="P15" s="319" t="s">
        <v>447</v>
      </c>
      <c r="V15" s="22"/>
      <c r="W15" s="23"/>
      <c r="X15" s="16"/>
      <c r="Y15" s="21"/>
      <c r="Z15" s="21"/>
      <c r="AA15" s="14"/>
      <c r="AB15" s="14"/>
      <c r="AC15" s="14"/>
      <c r="AD15" s="14"/>
      <c r="AE15" s="14"/>
    </row>
    <row r="16" spans="1:31" ht="15" customHeight="1" x14ac:dyDescent="0.3">
      <c r="A16" s="125" t="s">
        <v>138</v>
      </c>
      <c r="B16" s="125"/>
      <c r="C16" s="125"/>
      <c r="D16" s="296">
        <v>451000.9</v>
      </c>
      <c r="E16" s="125" t="s">
        <v>139</v>
      </c>
      <c r="F16" s="125" t="s">
        <v>1407</v>
      </c>
      <c r="G16" s="82"/>
      <c r="H16" s="78" t="s">
        <v>1071</v>
      </c>
      <c r="J16" s="125" t="s">
        <v>138</v>
      </c>
      <c r="K16" s="125"/>
      <c r="L16" s="125"/>
      <c r="M16" s="315">
        <v>310300.02</v>
      </c>
      <c r="N16" s="316" t="s">
        <v>139</v>
      </c>
      <c r="O16" s="317"/>
      <c r="P16" s="319" t="s">
        <v>449</v>
      </c>
      <c r="V16" s="22"/>
      <c r="W16" s="23"/>
      <c r="X16" s="16"/>
      <c r="Y16" s="21"/>
      <c r="Z16" s="21"/>
      <c r="AA16" s="14"/>
      <c r="AB16" s="14"/>
      <c r="AC16" s="14"/>
      <c r="AD16" s="14"/>
      <c r="AE16" s="14"/>
    </row>
    <row r="17" spans="1:31" ht="15" customHeight="1" x14ac:dyDescent="0.3">
      <c r="A17" s="125" t="s">
        <v>138</v>
      </c>
      <c r="B17" s="125"/>
      <c r="C17" s="125"/>
      <c r="D17" s="296">
        <v>456000.9</v>
      </c>
      <c r="E17" s="125" t="s">
        <v>139</v>
      </c>
      <c r="F17" s="125" t="s">
        <v>1407</v>
      </c>
      <c r="G17" s="82"/>
      <c r="H17" s="78" t="s">
        <v>1072</v>
      </c>
      <c r="J17" s="125" t="s">
        <v>138</v>
      </c>
      <c r="K17" s="125"/>
      <c r="L17" s="125"/>
      <c r="M17" s="315">
        <v>310300.90000000002</v>
      </c>
      <c r="N17" s="316" t="s">
        <v>139</v>
      </c>
      <c r="O17" s="317"/>
      <c r="P17" s="319" t="s">
        <v>451</v>
      </c>
      <c r="V17" s="22"/>
      <c r="W17" s="23"/>
      <c r="X17" s="16"/>
      <c r="Y17" s="21"/>
      <c r="Z17" s="21"/>
      <c r="AA17" s="14"/>
      <c r="AB17" s="14"/>
      <c r="AC17" s="14"/>
      <c r="AD17" s="14"/>
      <c r="AE17" s="14"/>
    </row>
    <row r="18" spans="1:31" ht="15" customHeight="1" x14ac:dyDescent="0.3">
      <c r="A18" s="125" t="s">
        <v>138</v>
      </c>
      <c r="B18" s="125"/>
      <c r="C18" s="125"/>
      <c r="D18" s="296">
        <v>461000.06</v>
      </c>
      <c r="E18" s="125" t="s">
        <v>139</v>
      </c>
      <c r="F18" s="125" t="s">
        <v>1443</v>
      </c>
      <c r="G18" s="82"/>
      <c r="H18" s="78" t="s">
        <v>1074</v>
      </c>
      <c r="J18" s="125" t="s">
        <v>138</v>
      </c>
      <c r="K18" s="125"/>
      <c r="L18" s="125"/>
      <c r="M18" s="315">
        <v>310500.90000000002</v>
      </c>
      <c r="N18" s="316" t="s">
        <v>139</v>
      </c>
      <c r="O18" s="317"/>
      <c r="P18" s="319" t="s">
        <v>453</v>
      </c>
      <c r="V18" s="22"/>
      <c r="W18" s="23"/>
      <c r="X18" s="16"/>
      <c r="Y18" s="21"/>
      <c r="Z18" s="21"/>
      <c r="AA18" s="14"/>
      <c r="AB18" s="14"/>
      <c r="AC18" s="14"/>
      <c r="AD18" s="14"/>
      <c r="AE18" s="14"/>
    </row>
    <row r="19" spans="1:31" ht="15" customHeight="1" x14ac:dyDescent="0.3">
      <c r="A19" s="125" t="s">
        <v>138</v>
      </c>
      <c r="B19" s="125"/>
      <c r="C19" s="125"/>
      <c r="D19" s="296">
        <v>461000.9</v>
      </c>
      <c r="E19" s="125" t="s">
        <v>139</v>
      </c>
      <c r="F19" s="125" t="s">
        <v>1407</v>
      </c>
      <c r="G19" s="82"/>
      <c r="H19" s="78" t="s">
        <v>1077</v>
      </c>
      <c r="J19" s="125" t="s">
        <v>138</v>
      </c>
      <c r="K19" s="125"/>
      <c r="L19" s="125"/>
      <c r="M19" s="315">
        <v>310600.90000000002</v>
      </c>
      <c r="N19" s="316" t="s">
        <v>139</v>
      </c>
      <c r="O19" s="317"/>
      <c r="P19" s="319" t="s">
        <v>455</v>
      </c>
      <c r="V19" s="22"/>
      <c r="W19" s="23"/>
      <c r="X19" s="16"/>
      <c r="Y19" s="21"/>
      <c r="Z19" s="21"/>
      <c r="AA19" s="14"/>
      <c r="AB19" s="14"/>
      <c r="AC19" s="14"/>
      <c r="AD19" s="14"/>
      <c r="AE19" s="14"/>
    </row>
    <row r="20" spans="1:31" ht="15" customHeight="1" x14ac:dyDescent="0.3">
      <c r="A20" s="125" t="s">
        <v>138</v>
      </c>
      <c r="B20" s="125"/>
      <c r="C20" s="125"/>
      <c r="D20" s="296">
        <v>462000.9</v>
      </c>
      <c r="E20" s="125" t="s">
        <v>139</v>
      </c>
      <c r="F20" s="125" t="s">
        <v>1407</v>
      </c>
      <c r="G20" s="82"/>
      <c r="H20" s="78" t="s">
        <v>1079</v>
      </c>
      <c r="J20" s="125" t="s">
        <v>138</v>
      </c>
      <c r="K20" s="125"/>
      <c r="L20" s="125"/>
      <c r="M20" s="315">
        <v>310700.90000000002</v>
      </c>
      <c r="N20" s="316" t="s">
        <v>139</v>
      </c>
      <c r="O20" s="317"/>
      <c r="P20" s="78" t="s">
        <v>1150</v>
      </c>
      <c r="V20" s="22"/>
      <c r="W20" s="23"/>
      <c r="X20" s="16"/>
      <c r="Y20" s="21"/>
      <c r="Z20" s="21"/>
      <c r="AA20" s="14"/>
      <c r="AB20" s="14"/>
      <c r="AC20" s="14"/>
      <c r="AD20" s="14"/>
      <c r="AE20" s="14"/>
    </row>
    <row r="21" spans="1:31" ht="15" customHeight="1" x14ac:dyDescent="0.3">
      <c r="A21" s="125" t="s">
        <v>138</v>
      </c>
      <c r="B21" s="125"/>
      <c r="C21" s="125"/>
      <c r="D21" s="296">
        <v>465000.06</v>
      </c>
      <c r="E21" s="125" t="s">
        <v>139</v>
      </c>
      <c r="F21" s="125" t="s">
        <v>1407</v>
      </c>
      <c r="G21" s="82"/>
      <c r="H21" s="78" t="s">
        <v>1080</v>
      </c>
      <c r="J21" s="125" t="s">
        <v>138</v>
      </c>
      <c r="K21" s="125"/>
      <c r="L21" s="125"/>
      <c r="M21" s="315">
        <v>310710.90000000002</v>
      </c>
      <c r="N21" s="316" t="s">
        <v>139</v>
      </c>
      <c r="O21" s="317"/>
      <c r="P21" s="78" t="s">
        <v>459</v>
      </c>
      <c r="V21" s="22"/>
      <c r="W21" s="23"/>
      <c r="X21" s="16"/>
      <c r="Y21" s="21"/>
      <c r="Z21" s="21"/>
      <c r="AA21" s="14"/>
      <c r="AB21" s="14"/>
      <c r="AC21" s="14"/>
      <c r="AD21" s="14"/>
      <c r="AE21" s="14"/>
    </row>
    <row r="22" spans="1:31" ht="15" customHeight="1" x14ac:dyDescent="0.3">
      <c r="A22" s="125" t="s">
        <v>138</v>
      </c>
      <c r="B22" s="125"/>
      <c r="C22" s="125"/>
      <c r="D22" s="296">
        <v>465000.06099999999</v>
      </c>
      <c r="E22" s="125" t="s">
        <v>139</v>
      </c>
      <c r="F22" s="125" t="s">
        <v>1407</v>
      </c>
      <c r="G22" s="82"/>
      <c r="H22" s="78" t="s">
        <v>1081</v>
      </c>
      <c r="J22" s="125" t="s">
        <v>138</v>
      </c>
      <c r="K22" s="125"/>
      <c r="L22" s="125"/>
      <c r="M22" s="315">
        <v>310800.90000000002</v>
      </c>
      <c r="N22" s="316" t="s">
        <v>139</v>
      </c>
      <c r="O22" s="317"/>
      <c r="P22" s="319" t="s">
        <v>463</v>
      </c>
      <c r="V22" s="22"/>
      <c r="W22" s="23"/>
      <c r="X22" s="16"/>
      <c r="Y22" s="21"/>
      <c r="Z22" s="21"/>
      <c r="AA22" s="14"/>
      <c r="AB22" s="14"/>
      <c r="AC22" s="14"/>
      <c r="AD22" s="14"/>
      <c r="AE22" s="14"/>
    </row>
    <row r="23" spans="1:31" ht="15" customHeight="1" x14ac:dyDescent="0.3">
      <c r="A23" s="125" t="s">
        <v>138</v>
      </c>
      <c r="B23" s="125"/>
      <c r="C23" s="125"/>
      <c r="D23" s="296">
        <v>465000.9</v>
      </c>
      <c r="E23" s="125" t="s">
        <v>139</v>
      </c>
      <c r="F23" s="125" t="s">
        <v>1407</v>
      </c>
      <c r="G23" s="82"/>
      <c r="H23" s="78" t="s">
        <v>1082</v>
      </c>
      <c r="J23" s="125" t="s">
        <v>138</v>
      </c>
      <c r="K23" s="125"/>
      <c r="L23" s="125"/>
      <c r="M23" s="315">
        <v>310900.90000000002</v>
      </c>
      <c r="N23" s="316" t="s">
        <v>139</v>
      </c>
      <c r="O23" s="317"/>
      <c r="P23" s="319" t="s">
        <v>465</v>
      </c>
      <c r="V23" s="24"/>
      <c r="W23" s="23"/>
      <c r="X23" s="16"/>
      <c r="Y23" s="21"/>
      <c r="Z23" s="21"/>
      <c r="AA23" s="14"/>
      <c r="AB23" s="14"/>
      <c r="AC23" s="14"/>
      <c r="AD23" s="14"/>
      <c r="AE23" s="14"/>
    </row>
    <row r="24" spans="1:31" ht="15" customHeight="1" x14ac:dyDescent="0.3">
      <c r="A24" s="125" t="s">
        <v>138</v>
      </c>
      <c r="B24" s="125"/>
      <c r="C24" s="125"/>
      <c r="D24" s="296">
        <v>470000.9</v>
      </c>
      <c r="E24" s="125" t="s">
        <v>139</v>
      </c>
      <c r="F24" s="125" t="s">
        <v>1407</v>
      </c>
      <c r="G24" s="82"/>
      <c r="H24" s="78" t="s">
        <v>1085</v>
      </c>
      <c r="M24" s="13"/>
      <c r="N24" s="13"/>
      <c r="O24" s="13"/>
      <c r="V24" s="22"/>
      <c r="W24" s="23"/>
      <c r="X24" s="16"/>
      <c r="Y24" s="21"/>
      <c r="Z24" s="21"/>
      <c r="AA24" s="14"/>
      <c r="AB24" s="14"/>
      <c r="AC24" s="14"/>
      <c r="AD24" s="14"/>
      <c r="AE24" s="14"/>
    </row>
    <row r="25" spans="1:31" ht="15" customHeight="1" x14ac:dyDescent="0.3">
      <c r="A25" s="125" t="s">
        <v>138</v>
      </c>
      <c r="B25" s="125"/>
      <c r="C25" s="125"/>
      <c r="D25" s="296">
        <v>472000.9</v>
      </c>
      <c r="E25" s="125" t="s">
        <v>139</v>
      </c>
      <c r="F25" s="125" t="s">
        <v>1407</v>
      </c>
      <c r="G25" s="82"/>
      <c r="H25" s="78" t="s">
        <v>1086</v>
      </c>
      <c r="M25" s="13"/>
      <c r="N25" s="13"/>
      <c r="O25" s="13"/>
      <c r="V25" s="22"/>
      <c r="W25" s="23"/>
      <c r="X25" s="16"/>
      <c r="Y25" s="21"/>
      <c r="Z25" s="21"/>
      <c r="AA25" s="14"/>
      <c r="AB25" s="14"/>
      <c r="AC25" s="14"/>
      <c r="AD25" s="14"/>
      <c r="AE25" s="14"/>
    </row>
    <row r="26" spans="1:31" ht="15" customHeight="1" x14ac:dyDescent="0.3">
      <c r="A26" s="169"/>
      <c r="B26" s="169"/>
      <c r="C26" s="169" t="s">
        <v>138</v>
      </c>
      <c r="D26" s="174">
        <v>480100.07</v>
      </c>
      <c r="E26" s="169" t="s">
        <v>139</v>
      </c>
      <c r="F26" s="169" t="s">
        <v>1407</v>
      </c>
      <c r="G26" s="193"/>
      <c r="H26" s="158" t="s">
        <v>1445</v>
      </c>
      <c r="M26" s="13"/>
      <c r="N26" s="13"/>
      <c r="O26" s="13"/>
      <c r="V26" s="18"/>
      <c r="W26" s="25"/>
      <c r="X26" s="16"/>
      <c r="Y26" s="21"/>
      <c r="Z26" s="21"/>
      <c r="AA26" s="14"/>
      <c r="AB26" s="14"/>
      <c r="AC26" s="14"/>
      <c r="AD26" s="14"/>
      <c r="AE26" s="14"/>
    </row>
    <row r="27" spans="1:31" ht="15" customHeight="1" x14ac:dyDescent="0.3">
      <c r="A27" s="125" t="s">
        <v>138</v>
      </c>
      <c r="B27" s="125"/>
      <c r="C27" s="125"/>
      <c r="D27" s="296">
        <v>480100.9</v>
      </c>
      <c r="E27" s="125" t="s">
        <v>139</v>
      </c>
      <c r="F27" s="125" t="s">
        <v>1407</v>
      </c>
      <c r="G27" s="82"/>
      <c r="H27" s="78" t="s">
        <v>1089</v>
      </c>
      <c r="M27" s="13"/>
      <c r="N27" s="13"/>
      <c r="O27" s="13"/>
      <c r="V27" s="18"/>
      <c r="W27" s="25"/>
      <c r="X27" s="16"/>
      <c r="Y27" s="21"/>
      <c r="Z27" s="21"/>
      <c r="AA27" s="14"/>
      <c r="AB27" s="14"/>
      <c r="AC27" s="14"/>
      <c r="AD27" s="14"/>
      <c r="AE27" s="14"/>
    </row>
    <row r="28" spans="1:31" ht="15" customHeight="1" x14ac:dyDescent="0.3">
      <c r="A28" s="125" t="s">
        <v>138</v>
      </c>
      <c r="B28" s="125"/>
      <c r="C28" s="125"/>
      <c r="D28" s="296">
        <v>480110.9</v>
      </c>
      <c r="E28" s="125" t="s">
        <v>139</v>
      </c>
      <c r="F28" s="125" t="s">
        <v>1407</v>
      </c>
      <c r="G28" s="82"/>
      <c r="H28" s="78" t="s">
        <v>1090</v>
      </c>
      <c r="M28" s="13"/>
      <c r="N28" s="13"/>
      <c r="O28" s="13"/>
      <c r="V28" s="18"/>
      <c r="W28" s="18"/>
      <c r="X28" s="16"/>
      <c r="Y28" s="21"/>
      <c r="Z28" s="21"/>
      <c r="AA28" s="14"/>
      <c r="AB28" s="14"/>
      <c r="AC28" s="14"/>
      <c r="AD28" s="14"/>
      <c r="AE28" s="14"/>
    </row>
    <row r="29" spans="1:31" ht="15" customHeight="1" x14ac:dyDescent="0.3">
      <c r="A29" s="125" t="s">
        <v>138</v>
      </c>
      <c r="B29" s="125"/>
      <c r="C29" s="125"/>
      <c r="D29" s="296">
        <v>480200.9</v>
      </c>
      <c r="E29" s="125" t="s">
        <v>139</v>
      </c>
      <c r="F29" s="125" t="s">
        <v>1407</v>
      </c>
      <c r="G29" s="82"/>
      <c r="H29" s="78" t="s">
        <v>1122</v>
      </c>
      <c r="M29" s="13"/>
      <c r="N29" s="13"/>
      <c r="O29" s="13"/>
      <c r="V29" s="22"/>
      <c r="W29" s="23"/>
      <c r="X29" s="16"/>
      <c r="Y29" s="21"/>
      <c r="Z29" s="21"/>
      <c r="AA29" s="14"/>
      <c r="AB29" s="14"/>
      <c r="AC29" s="14"/>
      <c r="AD29" s="14"/>
      <c r="AE29" s="14"/>
    </row>
    <row r="30" spans="1:31" ht="15" customHeight="1" x14ac:dyDescent="0.3">
      <c r="A30" s="125" t="s">
        <v>138</v>
      </c>
      <c r="B30" s="125"/>
      <c r="C30" s="125"/>
      <c r="D30" s="296">
        <v>483100.9</v>
      </c>
      <c r="E30" s="125" t="s">
        <v>139</v>
      </c>
      <c r="F30" s="125" t="s">
        <v>1407</v>
      </c>
      <c r="G30" s="82"/>
      <c r="H30" s="78" t="s">
        <v>1091</v>
      </c>
      <c r="K30" s="360" t="s">
        <v>1444</v>
      </c>
      <c r="V30" s="22"/>
      <c r="W30" s="23"/>
      <c r="X30" s="16"/>
      <c r="Y30" s="21"/>
      <c r="Z30" s="21"/>
      <c r="AA30" s="14"/>
      <c r="AB30" s="14"/>
      <c r="AC30" s="14"/>
      <c r="AD30" s="14"/>
      <c r="AE30" s="14"/>
    </row>
    <row r="31" spans="1:31" ht="15" customHeight="1" x14ac:dyDescent="0.3">
      <c r="A31" s="125" t="s">
        <v>138</v>
      </c>
      <c r="B31" s="125"/>
      <c r="C31" s="125"/>
      <c r="D31" s="296">
        <v>483110.9</v>
      </c>
      <c r="E31" s="125" t="s">
        <v>139</v>
      </c>
      <c r="F31" s="125" t="s">
        <v>1407</v>
      </c>
      <c r="G31" s="82"/>
      <c r="H31" s="78" t="s">
        <v>1092</v>
      </c>
      <c r="V31" s="22"/>
      <c r="W31" s="23"/>
      <c r="X31" s="16"/>
      <c r="Y31" s="21"/>
      <c r="Z31" s="21"/>
      <c r="AA31" s="14"/>
      <c r="AB31" s="14"/>
      <c r="AC31" s="14"/>
      <c r="AD31" s="14"/>
      <c r="AE31" s="14"/>
    </row>
    <row r="32" spans="1:31" ht="15" customHeight="1" x14ac:dyDescent="0.3">
      <c r="A32" s="125" t="s">
        <v>138</v>
      </c>
      <c r="B32" s="125"/>
      <c r="C32" s="125"/>
      <c r="D32" s="296">
        <v>483200.9</v>
      </c>
      <c r="E32" s="125" t="s">
        <v>139</v>
      </c>
      <c r="F32" s="125" t="s">
        <v>1407</v>
      </c>
      <c r="G32" s="82"/>
      <c r="H32" s="78" t="s">
        <v>1124</v>
      </c>
      <c r="K32" s="44" t="s">
        <v>1435</v>
      </c>
      <c r="L32" s="44"/>
      <c r="M32" s="13"/>
      <c r="N32" s="13"/>
      <c r="O32" s="13"/>
      <c r="V32" s="22"/>
      <c r="W32" s="23"/>
      <c r="X32" s="16"/>
      <c r="Y32" s="21"/>
      <c r="Z32" s="21"/>
      <c r="AA32" s="14"/>
      <c r="AB32" s="14"/>
      <c r="AC32" s="14"/>
      <c r="AD32" s="14"/>
      <c r="AE32" s="14"/>
    </row>
    <row r="33" spans="1:31" ht="15" customHeight="1" x14ac:dyDescent="0.3">
      <c r="A33" s="125" t="s">
        <v>138</v>
      </c>
      <c r="B33" s="125"/>
      <c r="C33" s="125"/>
      <c r="D33" s="117">
        <v>487100.9</v>
      </c>
      <c r="E33" s="125" t="s">
        <v>139</v>
      </c>
      <c r="F33" s="125" t="s">
        <v>1407</v>
      </c>
      <c r="G33" s="82"/>
      <c r="H33" s="78" t="s">
        <v>1093</v>
      </c>
      <c r="M33" s="13"/>
      <c r="N33" s="13"/>
      <c r="O33" s="13"/>
      <c r="V33" s="22"/>
      <c r="W33" s="23"/>
      <c r="X33" s="16"/>
      <c r="Y33" s="21"/>
      <c r="Z33" s="21"/>
      <c r="AA33" s="14"/>
      <c r="AB33" s="14"/>
      <c r="AC33" s="14"/>
      <c r="AD33" s="14"/>
      <c r="AE33" s="14"/>
    </row>
    <row r="34" spans="1:31" ht="15" customHeight="1" x14ac:dyDescent="0.3">
      <c r="A34" s="125" t="s">
        <v>138</v>
      </c>
      <c r="B34" s="125"/>
      <c r="C34" s="125"/>
      <c r="D34" s="296">
        <v>487200.9</v>
      </c>
      <c r="E34" s="125" t="s">
        <v>139</v>
      </c>
      <c r="F34" s="125" t="s">
        <v>1407</v>
      </c>
      <c r="G34" s="82"/>
      <c r="H34" s="78" t="s">
        <v>1125</v>
      </c>
      <c r="M34" s="58">
        <f>SUM(G9:G36)</f>
        <v>0</v>
      </c>
      <c r="N34" s="140" t="str">
        <f>+A7</f>
        <v>Budgetary Unexpended Appropriations</v>
      </c>
      <c r="V34" s="19"/>
      <c r="W34" s="25"/>
      <c r="X34" s="16"/>
      <c r="Y34" s="21"/>
      <c r="Z34" s="21"/>
      <c r="AA34" s="14"/>
      <c r="AB34" s="14"/>
      <c r="AC34" s="14"/>
      <c r="AD34" s="14"/>
      <c r="AE34" s="14"/>
    </row>
    <row r="35" spans="1:31" ht="15" customHeight="1" x14ac:dyDescent="0.3">
      <c r="A35" s="125" t="s">
        <v>138</v>
      </c>
      <c r="B35" s="125"/>
      <c r="C35" s="125"/>
      <c r="D35" s="296">
        <v>488100.9</v>
      </c>
      <c r="E35" s="125" t="s">
        <v>139</v>
      </c>
      <c r="F35" s="125" t="s">
        <v>1407</v>
      </c>
      <c r="G35" s="82"/>
      <c r="H35" s="78" t="s">
        <v>1094</v>
      </c>
      <c r="M35" s="58">
        <f>SUM(O9:O23)</f>
        <v>0</v>
      </c>
      <c r="N35" s="140" t="str">
        <f>+J7</f>
        <v>Proprietary Unexpended Appropriations</v>
      </c>
      <c r="V35" s="22"/>
      <c r="W35" s="23"/>
      <c r="X35" s="16"/>
      <c r="Y35" s="21"/>
      <c r="Z35" s="21"/>
      <c r="AA35" s="14"/>
      <c r="AB35" s="14"/>
      <c r="AC35" s="14"/>
      <c r="AD35" s="14"/>
      <c r="AE35" s="14"/>
    </row>
    <row r="36" spans="1:31" ht="15" customHeight="1" thickBot="1" x14ac:dyDescent="0.35">
      <c r="A36" s="125" t="s">
        <v>138</v>
      </c>
      <c r="B36" s="125"/>
      <c r="C36" s="125"/>
      <c r="D36" s="296">
        <v>488200.9</v>
      </c>
      <c r="E36" s="125" t="s">
        <v>139</v>
      </c>
      <c r="F36" s="125" t="s">
        <v>1407</v>
      </c>
      <c r="G36" s="82"/>
      <c r="H36" s="78" t="s">
        <v>1126</v>
      </c>
      <c r="M36" s="59">
        <f>M34-M35</f>
        <v>0</v>
      </c>
      <c r="N36" s="140" t="s">
        <v>657</v>
      </c>
      <c r="V36" s="18"/>
      <c r="W36" s="18"/>
      <c r="X36" s="16"/>
      <c r="Y36" s="21"/>
      <c r="Z36" s="21"/>
      <c r="AA36" s="14"/>
      <c r="AB36" s="14"/>
      <c r="AC36" s="14"/>
      <c r="AD36" s="14"/>
      <c r="AE36" s="14"/>
    </row>
    <row r="37" spans="1:31" ht="15" customHeight="1" thickTop="1" x14ac:dyDescent="0.3">
      <c r="M37" s="13"/>
      <c r="N37" s="13"/>
      <c r="V37" s="22"/>
      <c r="W37" s="23"/>
      <c r="X37" s="16"/>
      <c r="Y37" s="21"/>
      <c r="Z37" s="21"/>
      <c r="AA37" s="14"/>
      <c r="AB37" s="14"/>
      <c r="AC37" s="14"/>
      <c r="AD37" s="14"/>
      <c r="AE37" s="14"/>
    </row>
    <row r="38" spans="1:31" ht="15" customHeight="1" x14ac:dyDescent="0.3">
      <c r="F38" s="58"/>
      <c r="G38" s="14"/>
      <c r="K38" s="4" t="s">
        <v>13</v>
      </c>
      <c r="L38" s="136"/>
      <c r="M38" s="140"/>
      <c r="N38" s="140"/>
      <c r="V38" s="22"/>
      <c r="W38" s="23"/>
      <c r="X38" s="16"/>
      <c r="Y38" s="21"/>
      <c r="Z38" s="21"/>
      <c r="AA38" s="14"/>
      <c r="AB38" s="14"/>
      <c r="AC38" s="14"/>
      <c r="AD38" s="14"/>
      <c r="AE38" s="14"/>
    </row>
    <row r="39" spans="1:31" ht="15" customHeight="1" x14ac:dyDescent="0.3">
      <c r="F39" s="58"/>
      <c r="G39" s="14"/>
      <c r="K39" s="4" t="s">
        <v>661</v>
      </c>
      <c r="L39" s="136"/>
      <c r="M39" s="140"/>
      <c r="N39" s="140"/>
      <c r="V39" s="19"/>
      <c r="W39" s="23"/>
      <c r="X39" s="16"/>
      <c r="Y39" s="21"/>
      <c r="Z39" s="21"/>
      <c r="AA39" s="14"/>
      <c r="AB39" s="14"/>
      <c r="AC39" s="14"/>
      <c r="AD39" s="14"/>
      <c r="AE39" s="14"/>
    </row>
    <row r="40" spans="1:31" ht="15" customHeight="1" x14ac:dyDescent="0.3">
      <c r="F40" s="83"/>
      <c r="G40" s="14"/>
      <c r="K40" s="4" t="s">
        <v>15</v>
      </c>
      <c r="L40" s="136"/>
      <c r="M40" s="140"/>
      <c r="N40" s="140"/>
      <c r="V40" s="22"/>
      <c r="W40" s="23"/>
      <c r="X40" s="16"/>
      <c r="Y40" s="21"/>
      <c r="Z40" s="21"/>
      <c r="AA40" s="14"/>
      <c r="AB40" s="14"/>
      <c r="AC40" s="14"/>
      <c r="AD40" s="14"/>
      <c r="AE40" s="14"/>
    </row>
    <row r="41" spans="1:31" ht="15" customHeight="1" x14ac:dyDescent="0.3">
      <c r="K41" s="4" t="s">
        <v>8</v>
      </c>
      <c r="L41" s="4" t="s">
        <v>664</v>
      </c>
      <c r="M41" s="140" t="s">
        <v>664</v>
      </c>
      <c r="N41" s="140"/>
      <c r="V41" s="19"/>
      <c r="W41" s="25"/>
      <c r="X41" s="16"/>
      <c r="Y41" s="21"/>
      <c r="Z41" s="21"/>
      <c r="AA41" s="14"/>
      <c r="AB41" s="14"/>
      <c r="AC41" s="14"/>
      <c r="AD41" s="14"/>
      <c r="AE41" s="14"/>
    </row>
    <row r="42" spans="1:31" ht="15" customHeight="1" x14ac:dyDescent="0.3">
      <c r="F42" s="140"/>
      <c r="K42" s="136"/>
      <c r="L42" s="4" t="s">
        <v>17</v>
      </c>
      <c r="M42" s="140" t="s">
        <v>17</v>
      </c>
      <c r="N42" s="140"/>
      <c r="V42" s="22"/>
      <c r="W42" s="23"/>
      <c r="X42" s="16"/>
      <c r="Y42" s="21"/>
      <c r="Z42" s="21"/>
      <c r="AA42" s="14"/>
      <c r="AB42" s="14"/>
      <c r="AC42" s="14"/>
      <c r="AD42" s="14"/>
      <c r="AE42" s="14"/>
    </row>
    <row r="43" spans="1:31" ht="15" customHeight="1" x14ac:dyDescent="0.3">
      <c r="F43" s="140"/>
      <c r="K43" s="4" t="s">
        <v>669</v>
      </c>
      <c r="L43" s="136"/>
      <c r="M43" s="140"/>
      <c r="N43" s="140"/>
      <c r="V43" s="18"/>
      <c r="W43" s="25"/>
      <c r="X43" s="16"/>
      <c r="Y43" s="21"/>
      <c r="Z43" s="21"/>
      <c r="AA43" s="14"/>
      <c r="AB43" s="14"/>
      <c r="AC43" s="14"/>
      <c r="AD43" s="14"/>
      <c r="AE43" s="14"/>
    </row>
    <row r="44" spans="1:31" ht="15" customHeight="1" x14ac:dyDescent="0.3">
      <c r="F44" s="140"/>
      <c r="K44" s="4" t="s">
        <v>672</v>
      </c>
      <c r="L44" s="136"/>
      <c r="M44" s="136"/>
      <c r="N44" s="136"/>
      <c r="V44" s="19"/>
      <c r="W44" s="25"/>
      <c r="X44" s="16"/>
      <c r="Y44" s="21"/>
      <c r="Z44" s="21"/>
      <c r="AA44" s="14"/>
      <c r="AB44" s="14"/>
      <c r="AC44" s="14"/>
      <c r="AD44" s="14"/>
      <c r="AE44" s="14"/>
    </row>
    <row r="45" spans="1:31" ht="15" customHeight="1" x14ac:dyDescent="0.3">
      <c r="F45" s="140"/>
      <c r="K45" s="136"/>
      <c r="L45" s="4" t="s">
        <v>674</v>
      </c>
      <c r="V45" s="22"/>
      <c r="W45" s="25"/>
      <c r="X45" s="16"/>
      <c r="Y45" s="21"/>
      <c r="Z45" s="21"/>
      <c r="AA45" s="14"/>
      <c r="AB45" s="14"/>
      <c r="AC45" s="14"/>
      <c r="AD45" s="14"/>
      <c r="AE45" s="14"/>
    </row>
    <row r="46" spans="1:31" ht="15" customHeight="1" x14ac:dyDescent="0.3">
      <c r="F46" s="140"/>
      <c r="K46" s="4" t="s">
        <v>676</v>
      </c>
      <c r="L46" s="136"/>
      <c r="V46" s="18"/>
      <c r="W46" s="18"/>
      <c r="X46" s="16"/>
      <c r="Y46" s="20"/>
      <c r="Z46" s="21"/>
      <c r="AA46" s="14"/>
      <c r="AB46" s="14"/>
      <c r="AC46" s="14"/>
      <c r="AD46" s="14"/>
      <c r="AE46" s="14"/>
    </row>
    <row r="47" spans="1:31" ht="15" customHeight="1" x14ac:dyDescent="0.3">
      <c r="F47" s="140"/>
      <c r="V47" s="22"/>
      <c r="W47" s="23"/>
      <c r="X47" s="16"/>
      <c r="Y47" s="17"/>
      <c r="Z47" s="138"/>
      <c r="AA47" s="14"/>
      <c r="AB47" s="14"/>
      <c r="AC47" s="14"/>
      <c r="AD47" s="14"/>
      <c r="AE47" s="14"/>
    </row>
    <row r="48" spans="1:31" ht="15" customHeight="1" x14ac:dyDescent="0.3">
      <c r="F48" s="136"/>
      <c r="V48" s="22"/>
      <c r="W48" s="23"/>
      <c r="X48" s="16"/>
      <c r="Y48" s="21"/>
      <c r="Z48" s="21"/>
      <c r="AA48" s="14"/>
      <c r="AB48" s="14"/>
      <c r="AC48" s="14"/>
      <c r="AD48" s="14"/>
      <c r="AE48" s="14"/>
    </row>
    <row r="49" spans="22:31" ht="15" customHeight="1" x14ac:dyDescent="0.3">
      <c r="V49" s="22"/>
      <c r="W49" s="23"/>
      <c r="X49" s="16"/>
      <c r="Y49" s="21"/>
      <c r="Z49" s="21"/>
      <c r="AA49" s="14"/>
      <c r="AB49" s="14"/>
      <c r="AC49" s="14"/>
      <c r="AD49" s="14"/>
      <c r="AE49" s="14"/>
    </row>
    <row r="50" spans="22:31" ht="15" customHeight="1" x14ac:dyDescent="0.3">
      <c r="V50" s="22"/>
      <c r="W50" s="23"/>
      <c r="X50" s="16"/>
      <c r="Y50" s="21"/>
      <c r="Z50" s="21"/>
      <c r="AA50" s="14"/>
      <c r="AB50" s="14"/>
      <c r="AC50" s="14"/>
      <c r="AD50" s="14"/>
      <c r="AE50" s="14"/>
    </row>
    <row r="51" spans="22:31" ht="15" customHeight="1" x14ac:dyDescent="0.3">
      <c r="V51" s="22"/>
      <c r="W51" s="23"/>
      <c r="X51" s="16"/>
      <c r="Y51" s="21"/>
      <c r="Z51" s="21"/>
      <c r="AA51" s="14"/>
      <c r="AB51" s="14"/>
      <c r="AC51" s="14"/>
      <c r="AD51" s="14"/>
      <c r="AE51" s="14"/>
    </row>
    <row r="52" spans="22:31" ht="15" customHeight="1" x14ac:dyDescent="0.3">
      <c r="V52" s="22"/>
      <c r="W52" s="23"/>
      <c r="X52" s="16"/>
      <c r="Y52" s="21"/>
      <c r="Z52" s="21"/>
      <c r="AA52" s="14"/>
      <c r="AB52" s="14"/>
      <c r="AC52" s="14"/>
      <c r="AD52" s="14"/>
      <c r="AE52" s="14"/>
    </row>
    <row r="53" spans="22:31" ht="15" customHeight="1" x14ac:dyDescent="0.3">
      <c r="V53" s="22"/>
      <c r="W53" s="23"/>
      <c r="X53" s="16"/>
      <c r="Y53" s="14"/>
      <c r="Z53" s="14"/>
      <c r="AA53" s="14"/>
      <c r="AB53" s="14"/>
      <c r="AC53" s="14"/>
      <c r="AD53" s="14"/>
      <c r="AE53" s="14"/>
    </row>
    <row r="54" spans="22:31" ht="15" customHeight="1" x14ac:dyDescent="0.3">
      <c r="V54" s="22"/>
      <c r="W54" s="23"/>
      <c r="X54" s="16"/>
      <c r="Y54" s="14"/>
      <c r="Z54" s="14"/>
      <c r="AA54" s="14"/>
      <c r="AB54" s="14"/>
      <c r="AC54" s="14"/>
      <c r="AD54" s="14"/>
      <c r="AE54" s="14"/>
    </row>
    <row r="55" spans="22:31" ht="15" customHeight="1" x14ac:dyDescent="0.3">
      <c r="V55" s="18"/>
      <c r="W55" s="25"/>
      <c r="X55" s="16"/>
      <c r="Y55" s="14"/>
      <c r="Z55" s="14"/>
      <c r="AA55" s="14"/>
      <c r="AB55" s="14"/>
      <c r="AC55" s="14"/>
      <c r="AD55" s="14"/>
      <c r="AE55" s="14"/>
    </row>
    <row r="56" spans="22:31" ht="15" customHeight="1" x14ac:dyDescent="0.3">
      <c r="V56" s="25"/>
      <c r="W56" s="25"/>
      <c r="X56" s="16"/>
      <c r="Y56" s="14"/>
      <c r="Z56" s="14"/>
      <c r="AA56" s="14"/>
      <c r="AB56" s="14"/>
      <c r="AC56" s="14"/>
      <c r="AD56" s="14"/>
      <c r="AE56" s="14"/>
    </row>
    <row r="57" spans="22:31" ht="15" customHeight="1" x14ac:dyDescent="0.3">
      <c r="V57" s="22"/>
      <c r="W57" s="23"/>
      <c r="X57" s="16"/>
      <c r="Y57" s="14"/>
      <c r="Z57" s="14"/>
      <c r="AA57" s="14"/>
      <c r="AB57" s="14"/>
      <c r="AC57" s="14"/>
      <c r="AD57" s="14"/>
      <c r="AE57" s="14"/>
    </row>
    <row r="58" spans="22:31" ht="15" customHeight="1" x14ac:dyDescent="0.3">
      <c r="V58" s="22"/>
      <c r="W58" s="23"/>
      <c r="X58" s="16"/>
      <c r="Y58" s="14"/>
      <c r="Z58" s="14"/>
      <c r="AA58" s="14"/>
      <c r="AB58" s="14"/>
      <c r="AC58" s="14"/>
      <c r="AD58" s="14"/>
      <c r="AE58" s="14"/>
    </row>
    <row r="59" spans="22:31" ht="15" customHeight="1" x14ac:dyDescent="0.3">
      <c r="V59" s="18"/>
      <c r="W59" s="25"/>
      <c r="X59" s="16"/>
      <c r="Y59" s="14"/>
      <c r="Z59" s="14"/>
      <c r="AA59" s="14"/>
      <c r="AB59" s="14"/>
      <c r="AC59" s="14"/>
      <c r="AD59" s="14"/>
      <c r="AE59" s="14"/>
    </row>
    <row r="60" spans="22:31" ht="15" customHeight="1" x14ac:dyDescent="0.3">
      <c r="V60" s="26"/>
      <c r="W60" s="26"/>
      <c r="X60" s="16"/>
      <c r="Y60" s="14"/>
      <c r="Z60" s="14"/>
      <c r="AA60" s="14"/>
      <c r="AB60" s="14"/>
      <c r="AC60" s="14"/>
      <c r="AD60" s="14"/>
      <c r="AE60" s="14"/>
    </row>
    <row r="61" spans="22:31" ht="15" customHeight="1" x14ac:dyDescent="0.3">
      <c r="V61" s="26"/>
      <c r="W61" s="26"/>
      <c r="X61" s="16"/>
      <c r="Y61" s="14"/>
      <c r="Z61" s="14"/>
      <c r="AA61" s="14"/>
      <c r="AB61" s="14"/>
      <c r="AC61" s="14"/>
      <c r="AD61" s="14"/>
      <c r="AE61" s="14"/>
    </row>
    <row r="62" spans="22:31" ht="15" customHeight="1" x14ac:dyDescent="0.3">
      <c r="V62" s="22"/>
      <c r="W62" s="22"/>
      <c r="X62" s="16"/>
      <c r="Y62" s="14"/>
      <c r="Z62" s="14"/>
      <c r="AA62" s="14"/>
      <c r="AB62" s="14"/>
      <c r="AC62" s="14"/>
      <c r="AD62" s="14"/>
      <c r="AE62" s="14"/>
    </row>
    <row r="63" spans="22:31" ht="15" customHeight="1" x14ac:dyDescent="0.3">
      <c r="V63" s="18"/>
      <c r="W63" s="23"/>
      <c r="X63" s="16"/>
      <c r="Y63" s="14"/>
      <c r="Z63" s="14"/>
      <c r="AA63" s="14"/>
      <c r="AB63" s="14"/>
      <c r="AC63" s="14"/>
      <c r="AD63" s="14"/>
      <c r="AE63" s="14"/>
    </row>
    <row r="64" spans="22:31" ht="15" customHeight="1" x14ac:dyDescent="0.3">
      <c r="V64" s="18"/>
      <c r="W64" s="18"/>
      <c r="X64" s="16"/>
      <c r="Y64" s="14"/>
      <c r="Z64" s="14"/>
      <c r="AA64" s="14"/>
      <c r="AB64" s="14"/>
      <c r="AC64" s="14"/>
      <c r="AD64" s="14"/>
      <c r="AE64" s="14"/>
    </row>
    <row r="65" spans="1:31" ht="15" customHeight="1" x14ac:dyDescent="0.3">
      <c r="V65" s="18"/>
      <c r="W65" s="18"/>
      <c r="X65" s="16"/>
      <c r="Y65" s="14"/>
      <c r="Z65" s="14"/>
      <c r="AA65" s="14"/>
      <c r="AB65" s="14"/>
      <c r="AC65" s="14"/>
      <c r="AD65" s="14"/>
      <c r="AE65" s="14"/>
    </row>
    <row r="66" spans="1:31" ht="15" customHeight="1" x14ac:dyDescent="0.3">
      <c r="V66" s="18"/>
      <c r="W66" s="25"/>
      <c r="X66" s="16"/>
      <c r="Y66" s="14"/>
      <c r="Z66" s="14"/>
      <c r="AA66" s="14"/>
      <c r="AB66" s="14"/>
      <c r="AC66" s="14"/>
      <c r="AD66" s="14"/>
      <c r="AE66" s="14"/>
    </row>
    <row r="67" spans="1:31" ht="15" customHeight="1" x14ac:dyDescent="0.3">
      <c r="M67" s="13"/>
      <c r="N67" s="13"/>
      <c r="O67" s="13"/>
      <c r="V67" s="14"/>
      <c r="W67" s="14"/>
      <c r="X67" s="14"/>
      <c r="Y67" s="14"/>
      <c r="Z67" s="14"/>
      <c r="AA67" s="14"/>
      <c r="AB67" s="14"/>
      <c r="AC67" s="14"/>
      <c r="AD67" s="14"/>
      <c r="AE67" s="14"/>
    </row>
    <row r="68" spans="1:31" ht="15" customHeight="1" x14ac:dyDescent="0.3">
      <c r="A68" s="16"/>
      <c r="B68" s="16"/>
      <c r="C68" s="16"/>
      <c r="D68" s="16"/>
      <c r="E68" s="16"/>
      <c r="F68" s="16"/>
      <c r="G68" s="16"/>
      <c r="H68" s="16"/>
      <c r="M68" s="13"/>
      <c r="N68" s="13"/>
      <c r="O68" s="13"/>
      <c r="V68" s="14"/>
      <c r="W68" s="14"/>
      <c r="X68" s="14"/>
      <c r="Y68" s="14"/>
      <c r="Z68" s="14"/>
      <c r="AA68" s="14"/>
      <c r="AB68" s="14"/>
      <c r="AC68" s="14"/>
      <c r="AD68" s="14"/>
      <c r="AE68" s="14"/>
    </row>
    <row r="69" spans="1:31" ht="15" customHeight="1" x14ac:dyDescent="0.3">
      <c r="A69" s="16"/>
      <c r="B69" s="16"/>
      <c r="C69" s="16"/>
      <c r="D69" s="16"/>
      <c r="E69" s="16"/>
      <c r="F69" s="16"/>
      <c r="G69" s="16"/>
      <c r="H69" s="16"/>
      <c r="M69" s="13"/>
      <c r="N69" s="13"/>
      <c r="O69" s="13"/>
      <c r="V69" s="14"/>
      <c r="W69" s="14"/>
      <c r="X69" s="14"/>
      <c r="Y69" s="14"/>
      <c r="Z69" s="14"/>
      <c r="AA69" s="14"/>
      <c r="AB69" s="14"/>
      <c r="AC69" s="14"/>
      <c r="AD69" s="14"/>
      <c r="AE69" s="14"/>
    </row>
    <row r="70" spans="1:31" ht="15" customHeight="1" x14ac:dyDescent="0.3">
      <c r="A70" s="16"/>
      <c r="B70" s="16"/>
      <c r="C70" s="16"/>
      <c r="D70" s="16"/>
      <c r="E70" s="16"/>
      <c r="F70" s="16"/>
      <c r="G70" s="16"/>
      <c r="H70" s="16"/>
      <c r="M70" s="13"/>
      <c r="N70" s="13"/>
      <c r="O70" s="13"/>
      <c r="V70" s="14"/>
      <c r="W70" s="14"/>
      <c r="X70" s="14"/>
      <c r="Y70" s="14"/>
      <c r="Z70" s="14"/>
      <c r="AA70" s="14"/>
      <c r="AB70" s="14"/>
      <c r="AC70" s="14"/>
      <c r="AD70" s="14"/>
      <c r="AE70" s="14"/>
    </row>
    <row r="71" spans="1:31" ht="15" customHeight="1" x14ac:dyDescent="0.3">
      <c r="A71" s="16"/>
      <c r="B71" s="16"/>
      <c r="C71" s="16"/>
      <c r="D71" s="16"/>
      <c r="E71" s="16"/>
      <c r="F71" s="16"/>
      <c r="G71" s="16"/>
      <c r="H71" s="16"/>
      <c r="M71" s="13"/>
      <c r="N71" s="13"/>
      <c r="O71" s="13"/>
      <c r="V71" s="14"/>
      <c r="W71" s="14"/>
      <c r="X71" s="14"/>
      <c r="Y71" s="14"/>
      <c r="Z71" s="14"/>
      <c r="AA71" s="14"/>
      <c r="AB71" s="14"/>
      <c r="AC71" s="14"/>
      <c r="AD71" s="14"/>
      <c r="AE71" s="14"/>
    </row>
    <row r="72" spans="1:31" ht="15" customHeight="1" x14ac:dyDescent="0.3">
      <c r="A72" s="16"/>
      <c r="B72" s="16"/>
      <c r="C72" s="16"/>
      <c r="D72" s="16"/>
      <c r="E72" s="16"/>
      <c r="F72" s="16"/>
      <c r="G72" s="16"/>
      <c r="H72" s="16"/>
      <c r="M72" s="13"/>
      <c r="N72" s="13"/>
      <c r="O72" s="13"/>
      <c r="V72" s="14"/>
      <c r="W72" s="14"/>
      <c r="X72" s="14"/>
      <c r="Y72" s="14"/>
      <c r="Z72" s="14"/>
      <c r="AA72" s="14"/>
      <c r="AB72" s="14"/>
      <c r="AC72" s="14"/>
      <c r="AD72" s="14"/>
      <c r="AE72" s="14"/>
    </row>
    <row r="73" spans="1:31" ht="15" customHeight="1" x14ac:dyDescent="0.3">
      <c r="A73" s="16"/>
      <c r="B73" s="16"/>
      <c r="C73" s="16"/>
      <c r="D73" s="16"/>
      <c r="E73" s="16"/>
      <c r="F73" s="16"/>
      <c r="G73" s="16"/>
      <c r="H73" s="16"/>
      <c r="M73" s="13"/>
      <c r="N73" s="13"/>
      <c r="O73" s="13"/>
      <c r="V73" s="14"/>
      <c r="W73" s="14"/>
      <c r="X73" s="14"/>
      <c r="Y73" s="14"/>
      <c r="Z73" s="14"/>
      <c r="AA73" s="14"/>
      <c r="AB73" s="14"/>
      <c r="AC73" s="14"/>
      <c r="AD73" s="14"/>
      <c r="AE73" s="14"/>
    </row>
    <row r="74" spans="1:31" ht="15" customHeight="1" x14ac:dyDescent="0.3">
      <c r="A74" s="16"/>
      <c r="B74" s="16"/>
      <c r="C74" s="16"/>
      <c r="D74" s="16"/>
      <c r="E74" s="16"/>
      <c r="F74" s="16"/>
      <c r="G74" s="16"/>
      <c r="H74" s="16"/>
      <c r="M74" s="13"/>
      <c r="N74" s="13"/>
      <c r="O74" s="13"/>
      <c r="V74" s="14"/>
      <c r="W74" s="14"/>
      <c r="X74" s="14"/>
      <c r="Y74" s="14"/>
      <c r="Z74" s="14"/>
      <c r="AA74" s="14"/>
      <c r="AB74" s="14"/>
      <c r="AC74" s="14"/>
      <c r="AD74" s="14"/>
      <c r="AE74" s="14"/>
    </row>
    <row r="75" spans="1:31" ht="15" customHeight="1" x14ac:dyDescent="0.3">
      <c r="A75" s="16"/>
      <c r="B75" s="16"/>
      <c r="C75" s="16"/>
      <c r="D75" s="16"/>
      <c r="E75" s="16"/>
      <c r="F75" s="16"/>
      <c r="G75" s="16"/>
      <c r="H75" s="16"/>
      <c r="M75" s="13"/>
      <c r="N75" s="13"/>
      <c r="O75" s="13"/>
      <c r="V75" s="14"/>
      <c r="W75" s="14"/>
      <c r="X75" s="14"/>
      <c r="Y75" s="14"/>
      <c r="Z75" s="14"/>
      <c r="AA75" s="14"/>
      <c r="AB75" s="14"/>
      <c r="AC75" s="14"/>
      <c r="AD75" s="14"/>
      <c r="AE75" s="14"/>
    </row>
    <row r="76" spans="1:31" ht="15" customHeight="1" x14ac:dyDescent="0.3">
      <c r="A76" s="16"/>
      <c r="B76" s="16"/>
      <c r="C76" s="16"/>
      <c r="D76" s="16"/>
      <c r="E76" s="16"/>
      <c r="F76" s="16"/>
      <c r="G76" s="16"/>
      <c r="H76" s="16"/>
      <c r="M76" s="13"/>
      <c r="N76" s="13"/>
      <c r="O76" s="13"/>
      <c r="V76" s="14"/>
      <c r="W76" s="14"/>
      <c r="X76" s="14"/>
      <c r="Y76" s="14"/>
      <c r="Z76" s="14"/>
      <c r="AA76" s="14"/>
      <c r="AB76" s="14"/>
      <c r="AC76" s="14"/>
      <c r="AD76" s="14"/>
      <c r="AE76" s="14"/>
    </row>
    <row r="77" spans="1:31" ht="15" customHeight="1" x14ac:dyDescent="0.3">
      <c r="A77" s="16"/>
      <c r="B77" s="16"/>
      <c r="C77" s="16"/>
      <c r="D77" s="16"/>
      <c r="E77" s="16"/>
      <c r="F77" s="16"/>
      <c r="G77" s="16"/>
      <c r="H77" s="16"/>
      <c r="M77" s="13"/>
      <c r="N77" s="13"/>
      <c r="O77" s="13"/>
      <c r="V77" s="14"/>
      <c r="W77" s="14"/>
      <c r="X77" s="14"/>
      <c r="Y77" s="14"/>
      <c r="Z77" s="14"/>
      <c r="AA77" s="14"/>
      <c r="AB77" s="14"/>
      <c r="AC77" s="14"/>
      <c r="AD77" s="14"/>
      <c r="AE77" s="14"/>
    </row>
    <row r="78" spans="1:31" ht="15" customHeight="1" x14ac:dyDescent="0.3">
      <c r="A78" s="16"/>
      <c r="B78" s="16"/>
      <c r="C78" s="16"/>
      <c r="D78" s="16"/>
      <c r="E78" s="16"/>
      <c r="F78" s="16"/>
      <c r="G78" s="16"/>
      <c r="H78" s="16"/>
      <c r="M78" s="13"/>
      <c r="N78" s="13"/>
      <c r="O78" s="13"/>
      <c r="V78" s="14"/>
      <c r="W78" s="14"/>
      <c r="X78" s="14"/>
      <c r="Y78" s="14"/>
      <c r="Z78" s="14"/>
      <c r="AA78" s="14"/>
      <c r="AB78" s="14"/>
      <c r="AC78" s="14"/>
      <c r="AD78" s="14"/>
      <c r="AE78" s="14"/>
    </row>
    <row r="79" spans="1:31" ht="15" customHeight="1" x14ac:dyDescent="0.3">
      <c r="A79" s="16"/>
      <c r="B79" s="16"/>
      <c r="C79" s="16"/>
      <c r="D79" s="16"/>
      <c r="E79" s="16"/>
      <c r="F79" s="16"/>
      <c r="G79" s="16"/>
      <c r="H79" s="16"/>
      <c r="I79" s="16"/>
      <c r="J79" s="16"/>
      <c r="K79" s="16"/>
      <c r="L79" s="16"/>
      <c r="M79" s="13"/>
      <c r="N79" s="13"/>
      <c r="O79" s="13"/>
      <c r="V79" s="14"/>
      <c r="W79" s="14"/>
      <c r="X79" s="14"/>
      <c r="Y79" s="14"/>
      <c r="Z79" s="14"/>
      <c r="AA79" s="14"/>
      <c r="AB79" s="14"/>
      <c r="AC79" s="14"/>
      <c r="AD79" s="14"/>
      <c r="AE79" s="14"/>
    </row>
    <row r="80" spans="1:31" ht="15" customHeight="1" x14ac:dyDescent="0.3">
      <c r="A80" s="16"/>
      <c r="B80" s="16"/>
      <c r="C80" s="16"/>
      <c r="D80" s="16"/>
      <c r="E80" s="16"/>
      <c r="F80" s="16"/>
      <c r="G80" s="16"/>
      <c r="H80" s="16"/>
      <c r="I80" s="16"/>
      <c r="J80" s="16"/>
      <c r="K80" s="16"/>
      <c r="L80" s="16"/>
      <c r="M80" s="13"/>
      <c r="N80" s="13"/>
      <c r="O80" s="13"/>
      <c r="V80" s="14"/>
      <c r="W80" s="14"/>
      <c r="X80" s="14"/>
      <c r="Y80" s="14"/>
      <c r="Z80" s="14"/>
      <c r="AA80" s="14"/>
      <c r="AB80" s="14"/>
      <c r="AC80" s="14"/>
      <c r="AD80" s="14"/>
      <c r="AE80" s="14"/>
    </row>
    <row r="81" spans="1:31" ht="15" customHeight="1" x14ac:dyDescent="0.3">
      <c r="A81" s="16"/>
      <c r="B81" s="16"/>
      <c r="C81" s="16"/>
      <c r="D81" s="16"/>
      <c r="E81" s="16"/>
      <c r="F81" s="16"/>
      <c r="G81" s="16"/>
      <c r="H81" s="16"/>
      <c r="I81" s="16"/>
      <c r="J81" s="16"/>
      <c r="K81" s="16"/>
      <c r="L81" s="16"/>
      <c r="M81" s="13"/>
      <c r="N81" s="13"/>
      <c r="O81" s="13"/>
      <c r="V81" s="14"/>
      <c r="W81" s="14"/>
      <c r="X81" s="14"/>
      <c r="Y81" s="14"/>
      <c r="Z81" s="14"/>
      <c r="AA81" s="14"/>
      <c r="AB81" s="14"/>
      <c r="AC81" s="14"/>
      <c r="AD81" s="14"/>
      <c r="AE81" s="14"/>
    </row>
    <row r="82" spans="1:31" ht="15" customHeight="1" x14ac:dyDescent="0.3">
      <c r="A82" s="16"/>
      <c r="B82" s="16"/>
      <c r="C82" s="16"/>
      <c r="D82" s="16"/>
      <c r="E82" s="16"/>
      <c r="F82" s="16"/>
      <c r="G82" s="16"/>
      <c r="H82" s="16"/>
      <c r="I82" s="16"/>
      <c r="J82" s="16"/>
      <c r="K82" s="16"/>
      <c r="L82" s="16"/>
      <c r="M82" s="13"/>
      <c r="N82" s="13"/>
      <c r="O82" s="13"/>
      <c r="V82" s="14"/>
      <c r="W82" s="14"/>
      <c r="X82" s="14"/>
      <c r="Y82" s="14"/>
      <c r="Z82" s="14"/>
      <c r="AA82" s="14"/>
      <c r="AB82" s="14"/>
      <c r="AC82" s="14"/>
      <c r="AD82" s="14"/>
      <c r="AE82" s="14"/>
    </row>
    <row r="83" spans="1:31" ht="15" customHeight="1" x14ac:dyDescent="0.3">
      <c r="A83" s="16"/>
      <c r="B83" s="16"/>
      <c r="C83" s="16"/>
      <c r="D83" s="16"/>
      <c r="E83" s="16"/>
      <c r="F83" s="16"/>
      <c r="G83" s="16"/>
      <c r="H83" s="16"/>
      <c r="I83" s="16"/>
      <c r="J83" s="16"/>
      <c r="K83" s="16"/>
      <c r="L83" s="16"/>
      <c r="M83" s="13"/>
      <c r="N83" s="13"/>
      <c r="O83" s="13"/>
      <c r="V83" s="14"/>
      <c r="W83" s="14"/>
      <c r="X83" s="14"/>
      <c r="Y83" s="14"/>
      <c r="Z83" s="14"/>
      <c r="AA83" s="14"/>
      <c r="AB83" s="14"/>
      <c r="AC83" s="14"/>
      <c r="AD83" s="14"/>
      <c r="AE83" s="14"/>
    </row>
    <row r="84" spans="1:31" ht="15" customHeight="1" x14ac:dyDescent="0.3">
      <c r="A84" s="16"/>
      <c r="B84" s="16"/>
      <c r="C84" s="16"/>
      <c r="D84" s="16"/>
      <c r="E84" s="16"/>
      <c r="F84" s="16"/>
      <c r="G84" s="16"/>
      <c r="H84" s="16"/>
      <c r="I84" s="16"/>
      <c r="J84" s="16"/>
      <c r="K84" s="16"/>
      <c r="L84" s="16"/>
      <c r="M84" s="13"/>
      <c r="N84" s="13"/>
      <c r="O84" s="13"/>
      <c r="V84" s="14"/>
      <c r="W84" s="14"/>
      <c r="X84" s="14"/>
      <c r="Y84" s="14"/>
      <c r="Z84" s="14"/>
      <c r="AA84" s="14"/>
      <c r="AB84" s="14"/>
      <c r="AC84" s="14"/>
      <c r="AD84" s="14"/>
      <c r="AE84" s="14"/>
    </row>
    <row r="85" spans="1:31" ht="15" customHeight="1" x14ac:dyDescent="0.3">
      <c r="A85" s="16"/>
      <c r="B85" s="16"/>
      <c r="C85" s="16"/>
      <c r="D85" s="16"/>
      <c r="E85" s="16"/>
      <c r="F85" s="16"/>
      <c r="G85" s="16"/>
      <c r="H85" s="16"/>
      <c r="I85" s="16"/>
      <c r="J85" s="16"/>
      <c r="K85" s="16"/>
      <c r="L85" s="16"/>
      <c r="M85" s="13"/>
      <c r="N85" s="13"/>
      <c r="O85" s="13"/>
      <c r="V85" s="14"/>
      <c r="W85" s="14"/>
      <c r="X85" s="14"/>
      <c r="Y85" s="14"/>
      <c r="Z85" s="14"/>
      <c r="AA85" s="14"/>
      <c r="AB85" s="14"/>
      <c r="AC85" s="14"/>
      <c r="AD85" s="14"/>
      <c r="AE85" s="14"/>
    </row>
    <row r="86" spans="1:31" ht="15" customHeight="1" x14ac:dyDescent="0.3">
      <c r="A86" s="16"/>
      <c r="B86" s="16"/>
      <c r="C86" s="16"/>
      <c r="D86" s="16"/>
      <c r="E86" s="16"/>
      <c r="F86" s="16"/>
      <c r="G86" s="16"/>
      <c r="H86" s="16"/>
      <c r="I86" s="16"/>
      <c r="J86" s="16"/>
      <c r="K86" s="16"/>
      <c r="L86" s="16"/>
      <c r="M86" s="13"/>
      <c r="N86" s="13"/>
      <c r="O86" s="13"/>
      <c r="V86" s="14"/>
      <c r="W86" s="14"/>
      <c r="X86" s="14"/>
      <c r="Y86" s="14"/>
      <c r="Z86" s="14"/>
      <c r="AA86" s="14"/>
      <c r="AB86" s="14"/>
      <c r="AC86" s="14"/>
      <c r="AD86" s="14"/>
      <c r="AE86" s="14"/>
    </row>
    <row r="87" spans="1:31" ht="15" customHeight="1" x14ac:dyDescent="0.3">
      <c r="A87" s="16"/>
      <c r="B87" s="16"/>
      <c r="C87" s="16"/>
      <c r="D87" s="16"/>
      <c r="E87" s="16"/>
      <c r="F87" s="16"/>
      <c r="G87" s="16"/>
      <c r="H87" s="16"/>
      <c r="I87" s="16"/>
      <c r="J87" s="16"/>
      <c r="K87" s="16"/>
      <c r="L87" s="16"/>
      <c r="M87" s="13"/>
      <c r="N87" s="13"/>
      <c r="O87" s="13"/>
      <c r="V87" s="14"/>
      <c r="W87" s="14"/>
      <c r="X87" s="14"/>
      <c r="Y87" s="14"/>
      <c r="Z87" s="14"/>
      <c r="AA87" s="14"/>
      <c r="AB87" s="14"/>
      <c r="AC87" s="14"/>
      <c r="AD87" s="14"/>
      <c r="AE87" s="14"/>
    </row>
    <row r="88" spans="1:31" ht="15" customHeight="1" x14ac:dyDescent="0.3">
      <c r="A88" s="16"/>
      <c r="B88" s="16"/>
      <c r="C88" s="16"/>
      <c r="D88" s="16"/>
      <c r="E88" s="16"/>
      <c r="F88" s="16"/>
      <c r="G88" s="16"/>
      <c r="H88" s="16"/>
      <c r="I88" s="16"/>
      <c r="J88" s="16"/>
      <c r="K88" s="16"/>
      <c r="L88" s="16"/>
      <c r="M88" s="13"/>
      <c r="N88" s="13"/>
      <c r="O88" s="13"/>
      <c r="V88" s="14"/>
      <c r="W88" s="14"/>
      <c r="X88" s="14"/>
      <c r="Y88" s="14"/>
      <c r="Z88" s="14"/>
      <c r="AA88" s="14"/>
      <c r="AB88" s="14"/>
      <c r="AC88" s="14"/>
      <c r="AD88" s="14"/>
      <c r="AE88" s="14"/>
    </row>
    <row r="89" spans="1:31" ht="15" customHeight="1" x14ac:dyDescent="0.3">
      <c r="A89" s="16"/>
      <c r="B89" s="16"/>
      <c r="C89" s="16"/>
      <c r="D89" s="16"/>
      <c r="E89" s="16"/>
      <c r="F89" s="16"/>
      <c r="G89" s="16"/>
      <c r="H89" s="16"/>
      <c r="I89" s="16"/>
      <c r="J89" s="16"/>
      <c r="K89" s="16"/>
      <c r="L89" s="16"/>
      <c r="M89" s="13"/>
      <c r="N89" s="13"/>
      <c r="O89" s="13"/>
      <c r="V89" s="14"/>
      <c r="W89" s="14"/>
      <c r="X89" s="14"/>
      <c r="Y89" s="14"/>
      <c r="Z89" s="14"/>
      <c r="AA89" s="14"/>
      <c r="AB89" s="14"/>
      <c r="AC89" s="14"/>
      <c r="AD89" s="14"/>
      <c r="AE89" s="14"/>
    </row>
    <row r="90" spans="1:31" ht="15" customHeight="1" x14ac:dyDescent="0.3">
      <c r="A90" s="16"/>
      <c r="B90" s="16"/>
      <c r="C90" s="16"/>
      <c r="D90" s="16"/>
      <c r="E90" s="16"/>
      <c r="F90" s="16"/>
      <c r="G90" s="16"/>
      <c r="H90" s="16"/>
      <c r="I90" s="16"/>
      <c r="J90" s="16"/>
      <c r="K90" s="16"/>
      <c r="L90" s="16"/>
      <c r="M90" s="13"/>
      <c r="N90" s="13"/>
      <c r="O90" s="13"/>
      <c r="V90" s="14"/>
      <c r="W90" s="14"/>
      <c r="X90" s="14"/>
      <c r="Y90" s="14"/>
      <c r="Z90" s="14"/>
      <c r="AA90" s="14"/>
      <c r="AB90" s="14"/>
      <c r="AC90" s="14"/>
      <c r="AD90" s="14"/>
      <c r="AE90" s="14"/>
    </row>
    <row r="91" spans="1:31" ht="15" customHeight="1" x14ac:dyDescent="0.3">
      <c r="A91" s="16"/>
      <c r="B91" s="16"/>
      <c r="C91" s="16"/>
      <c r="D91" s="16"/>
      <c r="E91" s="16"/>
      <c r="F91" s="16"/>
      <c r="G91" s="16"/>
      <c r="H91" s="16"/>
      <c r="I91" s="16"/>
      <c r="J91" s="16"/>
      <c r="K91" s="16"/>
      <c r="L91" s="16"/>
      <c r="V91" s="14"/>
      <c r="W91" s="14"/>
      <c r="X91" s="14"/>
      <c r="Y91" s="14"/>
      <c r="Z91" s="14"/>
      <c r="AA91" s="14"/>
      <c r="AB91" s="14"/>
      <c r="AC91" s="14"/>
      <c r="AD91" s="14"/>
      <c r="AE91" s="14"/>
    </row>
    <row r="92" spans="1:31" ht="15" customHeight="1" x14ac:dyDescent="0.3">
      <c r="A92" s="16"/>
      <c r="B92" s="16"/>
      <c r="C92" s="16"/>
      <c r="D92" s="16"/>
      <c r="E92" s="16"/>
      <c r="F92" s="16"/>
      <c r="G92" s="16"/>
      <c r="H92" s="16"/>
      <c r="I92" s="16"/>
      <c r="J92" s="16"/>
      <c r="K92" s="16"/>
      <c r="L92" s="16"/>
      <c r="V92" s="14"/>
      <c r="W92" s="14"/>
      <c r="X92" s="14"/>
      <c r="Y92" s="14"/>
      <c r="Z92" s="14"/>
      <c r="AA92" s="14"/>
      <c r="AB92" s="14"/>
      <c r="AC92" s="14"/>
      <c r="AD92" s="14"/>
      <c r="AE92" s="14"/>
    </row>
    <row r="93" spans="1:31" ht="15" customHeight="1" x14ac:dyDescent="0.3">
      <c r="A93" s="16"/>
      <c r="B93" s="16"/>
      <c r="C93" s="16"/>
      <c r="D93" s="16"/>
      <c r="E93" s="16"/>
      <c r="F93" s="16"/>
      <c r="G93" s="16"/>
      <c r="H93" s="16"/>
      <c r="I93" s="16"/>
      <c r="J93" s="16"/>
      <c r="K93" s="16"/>
      <c r="L93" s="16"/>
      <c r="V93" s="14"/>
      <c r="W93" s="14"/>
      <c r="X93" s="14"/>
      <c r="Y93" s="14"/>
      <c r="Z93" s="14"/>
      <c r="AA93" s="14"/>
      <c r="AB93" s="14"/>
      <c r="AC93" s="14"/>
      <c r="AD93" s="14"/>
      <c r="AE93" s="14"/>
    </row>
    <row r="94" spans="1:31" ht="15" customHeight="1" x14ac:dyDescent="0.3">
      <c r="A94" s="16"/>
      <c r="B94" s="16"/>
      <c r="C94" s="16"/>
      <c r="D94" s="16"/>
      <c r="E94" s="16"/>
      <c r="F94" s="16"/>
      <c r="G94" s="16"/>
      <c r="H94" s="16"/>
      <c r="I94" s="16"/>
      <c r="J94" s="16"/>
      <c r="K94" s="16"/>
      <c r="L94" s="16"/>
      <c r="V94" s="14"/>
      <c r="W94" s="14"/>
      <c r="X94" s="14"/>
      <c r="Y94" s="14"/>
      <c r="Z94" s="14"/>
      <c r="AA94" s="14"/>
      <c r="AB94" s="14"/>
      <c r="AC94" s="14"/>
      <c r="AD94" s="14"/>
      <c r="AE94" s="14"/>
    </row>
    <row r="95" spans="1:31" ht="15" customHeight="1" x14ac:dyDescent="0.3">
      <c r="A95" s="16"/>
      <c r="B95" s="16"/>
      <c r="C95" s="16"/>
      <c r="D95" s="16"/>
      <c r="E95" s="16"/>
      <c r="F95" s="16"/>
      <c r="G95" s="16"/>
      <c r="H95" s="16"/>
      <c r="I95" s="16"/>
      <c r="J95" s="16"/>
      <c r="K95" s="16"/>
      <c r="L95" s="16"/>
      <c r="V95" s="14"/>
      <c r="W95" s="14"/>
      <c r="X95" s="14"/>
      <c r="Y95" s="14"/>
      <c r="Z95" s="14"/>
      <c r="AA95" s="14"/>
      <c r="AB95" s="14"/>
      <c r="AC95" s="14"/>
      <c r="AD95" s="14"/>
      <c r="AE95" s="14"/>
    </row>
    <row r="96" spans="1:31" ht="15" customHeight="1" x14ac:dyDescent="0.3">
      <c r="A96" s="16"/>
      <c r="B96" s="16"/>
      <c r="C96" s="16"/>
      <c r="D96" s="16"/>
      <c r="E96" s="16"/>
      <c r="F96" s="16"/>
      <c r="G96" s="16"/>
      <c r="H96" s="16"/>
      <c r="I96" s="16"/>
      <c r="J96" s="16"/>
      <c r="K96" s="16"/>
      <c r="L96" s="16"/>
      <c r="V96" s="14"/>
      <c r="W96" s="14"/>
      <c r="X96" s="14"/>
      <c r="Y96" s="14"/>
      <c r="Z96" s="14"/>
      <c r="AA96" s="14"/>
      <c r="AB96" s="14"/>
      <c r="AC96" s="14"/>
      <c r="AD96" s="14"/>
      <c r="AE96" s="14"/>
    </row>
    <row r="97" spans="1:31" ht="15" customHeight="1" x14ac:dyDescent="0.3">
      <c r="A97" s="16"/>
      <c r="B97" s="16"/>
      <c r="C97" s="16"/>
      <c r="D97" s="16"/>
      <c r="E97" s="16"/>
      <c r="F97" s="16"/>
      <c r="G97" s="16"/>
      <c r="H97" s="16"/>
      <c r="I97" s="16"/>
      <c r="J97" s="16"/>
      <c r="K97" s="16"/>
      <c r="L97" s="16"/>
      <c r="V97" s="14"/>
      <c r="W97" s="14"/>
      <c r="X97" s="14"/>
      <c r="Y97" s="14"/>
      <c r="Z97" s="14"/>
      <c r="AA97" s="14"/>
      <c r="AB97" s="14"/>
      <c r="AC97" s="14"/>
      <c r="AD97" s="14"/>
      <c r="AE97" s="14"/>
    </row>
    <row r="98" spans="1:31" ht="15" customHeight="1" x14ac:dyDescent="0.3">
      <c r="A98" s="16"/>
      <c r="B98" s="16"/>
      <c r="C98" s="16"/>
      <c r="D98" s="16"/>
      <c r="E98" s="16"/>
      <c r="F98" s="16"/>
      <c r="G98" s="16"/>
      <c r="H98" s="16"/>
      <c r="I98" s="16"/>
      <c r="J98" s="16"/>
      <c r="K98" s="16"/>
      <c r="L98" s="16"/>
      <c r="V98" s="14"/>
      <c r="W98" s="14"/>
      <c r="X98" s="14"/>
      <c r="Y98" s="14"/>
      <c r="Z98" s="14"/>
      <c r="AA98" s="14"/>
      <c r="AB98" s="14"/>
      <c r="AC98" s="14"/>
      <c r="AD98" s="14"/>
      <c r="AE98" s="14"/>
    </row>
    <row r="99" spans="1:31" ht="15" customHeight="1" x14ac:dyDescent="0.3">
      <c r="A99" s="16"/>
      <c r="B99" s="16"/>
      <c r="C99" s="16"/>
      <c r="D99" s="16"/>
      <c r="E99" s="16"/>
      <c r="F99" s="16"/>
      <c r="G99" s="16"/>
      <c r="H99" s="16"/>
      <c r="I99" s="16"/>
      <c r="J99" s="16"/>
      <c r="K99" s="16"/>
      <c r="L99" s="16"/>
      <c r="V99" s="14"/>
      <c r="W99" s="14"/>
      <c r="X99" s="14"/>
      <c r="Y99" s="14"/>
      <c r="Z99" s="14"/>
      <c r="AA99" s="14"/>
      <c r="AB99" s="14"/>
      <c r="AC99" s="14"/>
      <c r="AD99" s="14"/>
      <c r="AE99" s="14"/>
    </row>
    <row r="100" spans="1:31" ht="15" customHeight="1" x14ac:dyDescent="0.3">
      <c r="A100" s="16"/>
      <c r="B100" s="16"/>
      <c r="C100" s="16"/>
      <c r="D100" s="16"/>
      <c r="E100" s="16"/>
      <c r="F100" s="16"/>
      <c r="G100" s="16"/>
      <c r="H100" s="16"/>
      <c r="I100" s="16"/>
      <c r="J100" s="16"/>
      <c r="K100" s="16"/>
      <c r="L100" s="16"/>
    </row>
    <row r="101" spans="1:31" ht="15" customHeight="1" x14ac:dyDescent="0.3">
      <c r="A101" s="16"/>
      <c r="B101" s="16"/>
      <c r="C101" s="16"/>
      <c r="D101" s="16"/>
      <c r="E101" s="16"/>
      <c r="F101" s="16"/>
      <c r="G101" s="16"/>
      <c r="H101" s="16"/>
      <c r="I101" s="16"/>
      <c r="J101" s="16"/>
      <c r="K101" s="16"/>
      <c r="L101" s="16"/>
    </row>
    <row r="102" spans="1:31" ht="15" customHeight="1" x14ac:dyDescent="0.3">
      <c r="A102" s="16"/>
      <c r="B102" s="16"/>
      <c r="C102" s="16"/>
      <c r="D102" s="16"/>
      <c r="E102" s="16"/>
      <c r="F102" s="16"/>
      <c r="G102" s="16"/>
      <c r="H102" s="16"/>
      <c r="I102" s="16"/>
      <c r="J102" s="16"/>
      <c r="K102" s="16"/>
      <c r="L102" s="16"/>
    </row>
    <row r="103" spans="1:31" ht="15" customHeight="1" x14ac:dyDescent="0.3">
      <c r="A103" s="16"/>
      <c r="B103" s="16"/>
      <c r="C103" s="16"/>
      <c r="D103" s="16"/>
      <c r="E103" s="16"/>
      <c r="F103" s="16"/>
      <c r="G103" s="16"/>
      <c r="H103" s="16"/>
      <c r="I103" s="16"/>
      <c r="J103" s="16"/>
      <c r="K103" s="16"/>
      <c r="L103" s="16"/>
    </row>
    <row r="104" spans="1:31" ht="15" customHeight="1" x14ac:dyDescent="0.3">
      <c r="A104" s="16"/>
      <c r="B104" s="16"/>
      <c r="C104" s="16"/>
      <c r="D104" s="16"/>
      <c r="E104" s="16"/>
      <c r="F104" s="16"/>
      <c r="G104" s="16"/>
      <c r="H104" s="16"/>
      <c r="I104" s="16"/>
      <c r="J104" s="16"/>
      <c r="K104" s="16"/>
      <c r="L104" s="16"/>
    </row>
    <row r="105" spans="1:31" ht="15" customHeight="1" x14ac:dyDescent="0.3">
      <c r="A105" s="16"/>
      <c r="B105" s="16"/>
      <c r="C105" s="16"/>
      <c r="D105" s="16"/>
      <c r="E105" s="16"/>
      <c r="F105" s="16"/>
      <c r="G105" s="16"/>
      <c r="H105" s="16"/>
      <c r="I105" s="16"/>
      <c r="J105" s="16"/>
      <c r="K105" s="16"/>
      <c r="L105" s="16"/>
    </row>
    <row r="106" spans="1:31" ht="15" customHeight="1" x14ac:dyDescent="0.3">
      <c r="A106" s="16"/>
      <c r="B106" s="16"/>
      <c r="C106" s="16"/>
      <c r="D106" s="16"/>
      <c r="E106" s="16"/>
      <c r="F106" s="16"/>
      <c r="G106" s="16"/>
      <c r="H106" s="16"/>
      <c r="I106" s="16"/>
      <c r="J106" s="16"/>
      <c r="K106" s="16"/>
      <c r="L106" s="16"/>
    </row>
    <row r="107" spans="1:31" ht="15" customHeight="1" x14ac:dyDescent="0.3">
      <c r="A107" s="16"/>
      <c r="B107" s="16"/>
      <c r="C107" s="16"/>
      <c r="D107" s="16"/>
      <c r="E107" s="16"/>
      <c r="F107" s="16"/>
      <c r="G107" s="16"/>
      <c r="H107" s="16"/>
      <c r="I107" s="16"/>
      <c r="J107" s="16"/>
      <c r="K107" s="16"/>
      <c r="L107" s="16"/>
    </row>
    <row r="108" spans="1:31" ht="15" customHeight="1" x14ac:dyDescent="0.3">
      <c r="A108" s="16"/>
      <c r="B108" s="16"/>
      <c r="C108" s="16"/>
      <c r="D108" s="16"/>
      <c r="E108" s="16"/>
      <c r="F108" s="16"/>
      <c r="G108" s="16"/>
      <c r="H108" s="16"/>
      <c r="I108" s="16"/>
      <c r="J108" s="16"/>
      <c r="K108" s="16"/>
      <c r="L108" s="16"/>
    </row>
    <row r="109" spans="1:31" ht="15" customHeight="1" x14ac:dyDescent="0.3">
      <c r="A109" s="16"/>
      <c r="B109" s="16"/>
      <c r="C109" s="16"/>
      <c r="D109" s="16"/>
      <c r="E109" s="16"/>
      <c r="F109" s="16"/>
      <c r="G109" s="16"/>
      <c r="H109" s="16"/>
      <c r="I109" s="16"/>
      <c r="J109" s="16"/>
      <c r="K109" s="16"/>
      <c r="L109" s="16"/>
    </row>
    <row r="110" spans="1:31" ht="15" customHeight="1" x14ac:dyDescent="0.3">
      <c r="A110" s="16"/>
      <c r="B110" s="16"/>
      <c r="C110" s="16"/>
      <c r="D110" s="16"/>
      <c r="E110" s="16"/>
      <c r="F110" s="16"/>
      <c r="G110" s="16"/>
      <c r="H110" s="16"/>
      <c r="I110" s="16"/>
      <c r="J110" s="16"/>
      <c r="K110" s="16"/>
      <c r="L110" s="16"/>
    </row>
    <row r="111" spans="1:31" ht="15" customHeight="1" x14ac:dyDescent="0.3">
      <c r="A111" s="16"/>
      <c r="B111" s="16"/>
      <c r="C111" s="16"/>
      <c r="D111" s="16"/>
      <c r="E111" s="16"/>
      <c r="F111" s="16"/>
      <c r="G111" s="16"/>
      <c r="H111" s="16"/>
      <c r="I111" s="16"/>
      <c r="J111" s="16"/>
      <c r="K111" s="16"/>
      <c r="L111" s="16"/>
    </row>
    <row r="112" spans="1:31" ht="15" customHeight="1" x14ac:dyDescent="0.3">
      <c r="A112" s="16"/>
      <c r="B112" s="16"/>
      <c r="C112" s="16"/>
      <c r="D112" s="16"/>
      <c r="E112" s="16"/>
      <c r="F112" s="16"/>
      <c r="G112" s="16"/>
      <c r="H112" s="16"/>
      <c r="I112" s="16"/>
      <c r="J112" s="16"/>
      <c r="K112" s="16"/>
      <c r="L112" s="16"/>
    </row>
    <row r="113" spans="1:12" ht="15" customHeight="1" x14ac:dyDescent="0.3">
      <c r="A113" s="16"/>
      <c r="B113" s="16"/>
      <c r="C113" s="16"/>
      <c r="D113" s="16"/>
      <c r="E113" s="16"/>
      <c r="F113" s="16"/>
      <c r="G113" s="16"/>
      <c r="H113" s="16"/>
      <c r="I113" s="16"/>
      <c r="J113" s="16"/>
      <c r="K113" s="16"/>
      <c r="L113" s="16"/>
    </row>
    <row r="114" spans="1:12" ht="15" customHeight="1" x14ac:dyDescent="0.3">
      <c r="A114" s="16"/>
      <c r="B114" s="16"/>
      <c r="C114" s="16"/>
      <c r="D114" s="16"/>
      <c r="E114" s="16"/>
      <c r="F114" s="16"/>
      <c r="G114" s="16"/>
      <c r="H114" s="16"/>
      <c r="I114" s="16"/>
      <c r="J114" s="16"/>
      <c r="K114" s="16"/>
      <c r="L114" s="16"/>
    </row>
    <row r="115" spans="1:12" ht="15" customHeight="1" x14ac:dyDescent="0.3">
      <c r="A115" s="16"/>
      <c r="B115" s="16"/>
      <c r="C115" s="16"/>
      <c r="D115" s="16"/>
      <c r="E115" s="16"/>
      <c r="F115" s="16"/>
      <c r="G115" s="16"/>
      <c r="H115" s="16"/>
      <c r="I115" s="16"/>
      <c r="J115" s="16"/>
      <c r="K115" s="16"/>
      <c r="L115" s="16"/>
    </row>
    <row r="116" spans="1:12" ht="15" customHeight="1" x14ac:dyDescent="0.3">
      <c r="A116" s="16"/>
      <c r="B116" s="16"/>
      <c r="C116" s="16"/>
      <c r="D116" s="16"/>
      <c r="E116" s="16"/>
      <c r="F116" s="16"/>
      <c r="G116" s="16"/>
      <c r="H116" s="16"/>
      <c r="I116" s="16"/>
      <c r="J116" s="16"/>
      <c r="K116" s="16"/>
      <c r="L116" s="16"/>
    </row>
    <row r="117" spans="1:12" ht="15" customHeight="1" x14ac:dyDescent="0.3">
      <c r="A117" s="16"/>
      <c r="B117" s="16"/>
      <c r="C117" s="16"/>
      <c r="D117" s="16"/>
      <c r="E117" s="16"/>
      <c r="F117" s="16"/>
      <c r="G117" s="16"/>
      <c r="H117" s="16"/>
      <c r="I117" s="16"/>
      <c r="J117" s="16"/>
      <c r="K117" s="16"/>
      <c r="L117" s="16"/>
    </row>
    <row r="118" spans="1:12" ht="15" customHeight="1" x14ac:dyDescent="0.3">
      <c r="A118" s="16"/>
      <c r="B118" s="16"/>
      <c r="C118" s="16"/>
      <c r="D118" s="16"/>
      <c r="E118" s="16"/>
      <c r="F118" s="16"/>
      <c r="G118" s="16"/>
      <c r="H118" s="16"/>
      <c r="I118" s="16"/>
      <c r="J118" s="16"/>
      <c r="K118" s="16"/>
      <c r="L118" s="16"/>
    </row>
    <row r="119" spans="1:12" ht="15" customHeight="1" x14ac:dyDescent="0.3">
      <c r="A119" s="16"/>
      <c r="B119" s="16"/>
      <c r="C119" s="16"/>
      <c r="D119" s="16"/>
      <c r="E119" s="16"/>
      <c r="F119" s="16"/>
      <c r="G119" s="16"/>
      <c r="H119" s="16"/>
      <c r="I119" s="16"/>
      <c r="J119" s="16"/>
      <c r="K119" s="16"/>
      <c r="L119" s="16"/>
    </row>
    <row r="120" spans="1:12" ht="15" customHeight="1" x14ac:dyDescent="0.3">
      <c r="A120" s="16"/>
      <c r="B120" s="16"/>
      <c r="C120" s="16"/>
      <c r="D120" s="16"/>
      <c r="E120" s="16"/>
      <c r="F120" s="16"/>
      <c r="G120" s="16"/>
      <c r="H120" s="16"/>
      <c r="I120" s="16"/>
      <c r="J120" s="16"/>
      <c r="K120" s="16"/>
      <c r="L120" s="16"/>
    </row>
    <row r="121" spans="1:12" ht="15" customHeight="1" x14ac:dyDescent="0.3">
      <c r="A121" s="16"/>
      <c r="B121" s="16"/>
      <c r="C121" s="16"/>
      <c r="D121" s="16"/>
      <c r="E121" s="16"/>
      <c r="F121" s="16"/>
      <c r="G121" s="16"/>
      <c r="H121" s="16"/>
      <c r="I121" s="16"/>
      <c r="J121" s="16"/>
      <c r="K121" s="16"/>
      <c r="L121" s="16"/>
    </row>
    <row r="122" spans="1:12" ht="15" customHeight="1" x14ac:dyDescent="0.3">
      <c r="A122" s="16"/>
      <c r="B122" s="16"/>
      <c r="C122" s="16"/>
      <c r="D122" s="16"/>
      <c r="E122" s="16"/>
      <c r="F122" s="16"/>
      <c r="G122" s="16"/>
      <c r="H122" s="16"/>
      <c r="I122" s="16"/>
      <c r="J122" s="16"/>
      <c r="K122" s="16"/>
      <c r="L122" s="16"/>
    </row>
    <row r="123" spans="1:12" ht="15" customHeight="1" x14ac:dyDescent="0.3">
      <c r="A123" s="16"/>
      <c r="B123" s="16"/>
      <c r="C123" s="16"/>
      <c r="D123" s="16"/>
      <c r="E123" s="16"/>
      <c r="F123" s="16"/>
      <c r="G123" s="16"/>
      <c r="H123" s="16"/>
      <c r="I123" s="16"/>
      <c r="J123" s="16"/>
      <c r="K123" s="16"/>
      <c r="L123" s="16"/>
    </row>
    <row r="124" spans="1:12" ht="15" customHeight="1" x14ac:dyDescent="0.3">
      <c r="A124" s="16"/>
      <c r="B124" s="16"/>
      <c r="C124" s="16"/>
      <c r="D124" s="16"/>
      <c r="E124" s="16"/>
      <c r="F124" s="16"/>
      <c r="G124" s="16"/>
      <c r="H124" s="16"/>
      <c r="I124" s="16"/>
      <c r="J124" s="16"/>
      <c r="K124" s="16"/>
      <c r="L124" s="16"/>
    </row>
    <row r="125" spans="1:12" ht="15" customHeight="1" x14ac:dyDescent="0.3">
      <c r="A125" s="16"/>
      <c r="B125" s="16"/>
      <c r="C125" s="16"/>
      <c r="D125" s="16"/>
      <c r="E125" s="16"/>
      <c r="F125" s="16"/>
      <c r="G125" s="16"/>
      <c r="H125" s="16"/>
      <c r="I125" s="16"/>
      <c r="J125" s="16"/>
      <c r="K125" s="16"/>
      <c r="L125" s="16"/>
    </row>
    <row r="126" spans="1:12" ht="15" customHeight="1" x14ac:dyDescent="0.3">
      <c r="A126" s="16"/>
      <c r="B126" s="16"/>
      <c r="C126" s="16"/>
      <c r="D126" s="16"/>
      <c r="E126" s="16"/>
      <c r="F126" s="16"/>
      <c r="G126" s="16"/>
      <c r="H126" s="16"/>
      <c r="I126" s="16"/>
      <c r="J126" s="16"/>
      <c r="K126" s="16"/>
      <c r="L126" s="16"/>
    </row>
    <row r="127" spans="1:12" ht="15" customHeight="1" x14ac:dyDescent="0.3">
      <c r="A127" s="16"/>
      <c r="B127" s="16"/>
      <c r="C127" s="16"/>
      <c r="D127" s="16"/>
      <c r="E127" s="16"/>
      <c r="F127" s="16"/>
      <c r="G127" s="16"/>
      <c r="H127" s="16"/>
      <c r="I127" s="16"/>
      <c r="J127" s="16"/>
      <c r="K127" s="16"/>
      <c r="L127" s="16"/>
    </row>
    <row r="128" spans="1:12" ht="15" customHeight="1" x14ac:dyDescent="0.3">
      <c r="A128" s="16"/>
      <c r="B128" s="16"/>
      <c r="C128" s="16"/>
      <c r="D128" s="16"/>
      <c r="E128" s="16"/>
      <c r="F128" s="16"/>
      <c r="G128" s="16"/>
      <c r="H128" s="16"/>
      <c r="I128" s="16"/>
      <c r="J128" s="16"/>
      <c r="K128" s="16"/>
      <c r="L128" s="16"/>
    </row>
    <row r="129" spans="1:12" ht="15" customHeight="1" x14ac:dyDescent="0.3">
      <c r="A129" s="16"/>
      <c r="B129" s="16"/>
      <c r="C129" s="16"/>
      <c r="D129" s="16"/>
      <c r="E129" s="16"/>
      <c r="F129" s="16"/>
      <c r="G129" s="16"/>
      <c r="H129" s="16"/>
      <c r="I129" s="16"/>
      <c r="J129" s="16"/>
      <c r="K129" s="16"/>
      <c r="L129" s="16"/>
    </row>
    <row r="130" spans="1:12" ht="15" customHeight="1" x14ac:dyDescent="0.3">
      <c r="A130" s="16"/>
      <c r="B130" s="16"/>
      <c r="C130" s="16"/>
      <c r="D130" s="16"/>
      <c r="E130" s="16"/>
      <c r="F130" s="16"/>
      <c r="G130" s="16"/>
      <c r="H130" s="16"/>
      <c r="I130" s="16"/>
      <c r="J130" s="16"/>
      <c r="K130" s="16"/>
      <c r="L130" s="16"/>
    </row>
    <row r="131" spans="1:12" ht="15" customHeight="1" x14ac:dyDescent="0.3">
      <c r="A131" s="16"/>
      <c r="B131" s="16"/>
      <c r="C131" s="16"/>
      <c r="D131" s="16"/>
      <c r="E131" s="16"/>
      <c r="F131" s="16"/>
      <c r="G131" s="16"/>
      <c r="H131" s="16"/>
      <c r="I131" s="16"/>
      <c r="J131" s="16"/>
      <c r="K131" s="16"/>
      <c r="L131" s="16"/>
    </row>
    <row r="132" spans="1:12" ht="15" customHeight="1" x14ac:dyDescent="0.3">
      <c r="A132" s="16"/>
      <c r="B132" s="16"/>
      <c r="C132" s="16"/>
      <c r="D132" s="16"/>
      <c r="E132" s="16"/>
      <c r="F132" s="16"/>
      <c r="G132" s="16"/>
      <c r="H132" s="16"/>
      <c r="I132" s="16"/>
      <c r="J132" s="16"/>
      <c r="K132" s="16"/>
      <c r="L132" s="16"/>
    </row>
    <row r="133" spans="1:12" ht="15" customHeight="1" x14ac:dyDescent="0.3">
      <c r="A133" s="16"/>
      <c r="B133" s="16"/>
      <c r="C133" s="16"/>
      <c r="D133" s="16"/>
      <c r="E133" s="16"/>
      <c r="F133" s="16"/>
      <c r="G133" s="16"/>
      <c r="H133" s="16"/>
      <c r="I133" s="16"/>
      <c r="J133" s="16"/>
      <c r="K133" s="16"/>
      <c r="L133" s="16"/>
    </row>
    <row r="134" spans="1:12" ht="15" customHeight="1" x14ac:dyDescent="0.3">
      <c r="A134" s="16"/>
      <c r="B134" s="16"/>
      <c r="C134" s="16"/>
      <c r="D134" s="16"/>
      <c r="E134" s="16"/>
      <c r="F134" s="16"/>
      <c r="G134" s="16"/>
      <c r="H134" s="16"/>
      <c r="I134" s="16"/>
      <c r="J134" s="16"/>
      <c r="K134" s="16"/>
      <c r="L134" s="16"/>
    </row>
    <row r="135" spans="1:12" ht="15" customHeight="1" x14ac:dyDescent="0.3">
      <c r="A135" s="16"/>
      <c r="B135" s="16"/>
      <c r="C135" s="16"/>
      <c r="D135" s="16"/>
      <c r="E135" s="16"/>
      <c r="F135" s="16"/>
      <c r="G135" s="16"/>
      <c r="H135" s="16"/>
      <c r="I135" s="16"/>
      <c r="J135" s="16"/>
      <c r="K135" s="16"/>
      <c r="L135" s="16"/>
    </row>
    <row r="136" spans="1:12" ht="15" customHeight="1" x14ac:dyDescent="0.3">
      <c r="A136" s="16"/>
      <c r="B136" s="16"/>
      <c r="C136" s="16"/>
      <c r="D136" s="16"/>
      <c r="E136" s="16"/>
      <c r="F136" s="16"/>
      <c r="G136" s="16"/>
      <c r="H136" s="16"/>
      <c r="I136" s="16"/>
      <c r="J136" s="16"/>
      <c r="K136" s="16"/>
      <c r="L136" s="16"/>
    </row>
    <row r="137" spans="1:12" ht="15" customHeight="1" x14ac:dyDescent="0.3">
      <c r="A137" s="16"/>
      <c r="B137" s="16"/>
      <c r="C137" s="16"/>
      <c r="D137" s="16"/>
      <c r="E137" s="16"/>
      <c r="F137" s="16"/>
      <c r="G137" s="16"/>
      <c r="H137" s="16"/>
      <c r="I137" s="16"/>
      <c r="J137" s="16"/>
      <c r="K137" s="16"/>
      <c r="L137" s="16"/>
    </row>
    <row r="138" spans="1:12" ht="15" customHeight="1" x14ac:dyDescent="0.3">
      <c r="A138" s="16"/>
      <c r="B138" s="16"/>
      <c r="C138" s="16"/>
      <c r="D138" s="16"/>
      <c r="E138" s="16"/>
      <c r="F138" s="16"/>
      <c r="G138" s="16"/>
      <c r="H138" s="16"/>
      <c r="I138" s="16"/>
      <c r="J138" s="16"/>
      <c r="K138" s="16"/>
      <c r="L138" s="16"/>
    </row>
    <row r="139" spans="1:12" ht="15" customHeight="1" x14ac:dyDescent="0.3">
      <c r="A139" s="16"/>
      <c r="B139" s="16"/>
      <c r="C139" s="16"/>
      <c r="D139" s="16"/>
      <c r="E139" s="16"/>
      <c r="F139" s="16"/>
      <c r="G139" s="16"/>
      <c r="H139" s="16"/>
      <c r="I139" s="16"/>
      <c r="J139" s="16"/>
      <c r="K139" s="16"/>
      <c r="L139" s="16"/>
    </row>
    <row r="140" spans="1:12" ht="15" customHeight="1" x14ac:dyDescent="0.3">
      <c r="A140" s="16"/>
      <c r="B140" s="16"/>
      <c r="C140" s="16"/>
      <c r="D140" s="16"/>
      <c r="E140" s="16"/>
      <c r="F140" s="16"/>
      <c r="G140" s="16"/>
      <c r="H140" s="16"/>
      <c r="I140" s="16"/>
      <c r="J140" s="16"/>
      <c r="K140" s="16"/>
      <c r="L140" s="16"/>
    </row>
    <row r="141" spans="1:12" ht="15" customHeight="1" x14ac:dyDescent="0.3">
      <c r="A141" s="16"/>
      <c r="B141" s="16"/>
      <c r="C141" s="16"/>
      <c r="D141" s="16"/>
      <c r="E141" s="16"/>
      <c r="F141" s="16"/>
      <c r="G141" s="16"/>
      <c r="H141" s="16"/>
      <c r="I141" s="16"/>
      <c r="J141" s="16"/>
      <c r="K141" s="16"/>
      <c r="L141" s="16"/>
    </row>
    <row r="142" spans="1:12" ht="15" customHeight="1" x14ac:dyDescent="0.3">
      <c r="A142" s="16"/>
      <c r="B142" s="16"/>
      <c r="C142" s="16"/>
      <c r="D142" s="16"/>
      <c r="E142" s="16"/>
      <c r="F142" s="16"/>
      <c r="G142" s="16"/>
      <c r="H142" s="16"/>
      <c r="I142" s="16"/>
      <c r="J142" s="16"/>
      <c r="K142" s="16"/>
      <c r="L142" s="16"/>
    </row>
    <row r="143" spans="1:12" ht="15" customHeight="1" x14ac:dyDescent="0.3">
      <c r="A143" s="16"/>
      <c r="B143" s="16"/>
      <c r="C143" s="16"/>
      <c r="D143" s="16"/>
      <c r="E143" s="16"/>
      <c r="F143" s="16"/>
      <c r="G143" s="16"/>
      <c r="H143" s="16"/>
      <c r="I143" s="16"/>
      <c r="J143" s="16"/>
      <c r="K143" s="16"/>
      <c r="L143" s="16"/>
    </row>
    <row r="144" spans="1:12" ht="15" customHeight="1" x14ac:dyDescent="0.3">
      <c r="A144" s="16"/>
      <c r="B144" s="16"/>
      <c r="C144" s="16"/>
      <c r="D144" s="16"/>
      <c r="E144" s="16"/>
      <c r="F144" s="16"/>
      <c r="G144" s="16"/>
      <c r="H144" s="16"/>
      <c r="I144" s="16"/>
      <c r="J144" s="16"/>
      <c r="K144" s="16"/>
      <c r="L144" s="16"/>
    </row>
    <row r="145" spans="1:12" ht="15" customHeight="1" x14ac:dyDescent="0.3">
      <c r="A145" s="16"/>
      <c r="B145" s="16"/>
      <c r="C145" s="16"/>
      <c r="D145" s="16"/>
      <c r="E145" s="16"/>
      <c r="F145" s="16"/>
      <c r="G145" s="16"/>
      <c r="H145" s="16"/>
      <c r="I145" s="16"/>
      <c r="J145" s="16"/>
      <c r="K145" s="16"/>
      <c r="L145" s="16"/>
    </row>
    <row r="146" spans="1:12" ht="15" customHeight="1" x14ac:dyDescent="0.3">
      <c r="A146" s="16"/>
      <c r="B146" s="16"/>
      <c r="C146" s="16"/>
      <c r="D146" s="16"/>
      <c r="E146" s="16"/>
      <c r="F146" s="16"/>
      <c r="G146" s="16"/>
      <c r="H146" s="16"/>
      <c r="I146" s="16"/>
      <c r="J146" s="16"/>
      <c r="K146" s="16"/>
      <c r="L146" s="16"/>
    </row>
    <row r="147" spans="1:12" ht="15" customHeight="1" x14ac:dyDescent="0.3">
      <c r="A147" s="16"/>
      <c r="B147" s="16"/>
      <c r="C147" s="16"/>
      <c r="D147" s="16"/>
      <c r="E147" s="16"/>
      <c r="F147" s="16"/>
      <c r="G147" s="16"/>
      <c r="H147" s="16"/>
      <c r="I147" s="16"/>
      <c r="J147" s="16"/>
      <c r="K147" s="16"/>
      <c r="L147" s="16"/>
    </row>
    <row r="148" spans="1:12" ht="15" customHeight="1" x14ac:dyDescent="0.3">
      <c r="A148" s="16"/>
      <c r="B148" s="16"/>
      <c r="C148" s="16"/>
      <c r="D148" s="16"/>
      <c r="E148" s="16"/>
      <c r="F148" s="16"/>
      <c r="G148" s="16"/>
      <c r="H148" s="16"/>
      <c r="I148" s="16"/>
      <c r="J148" s="16"/>
      <c r="K148" s="16"/>
      <c r="L148" s="16"/>
    </row>
    <row r="149" spans="1:12" ht="15" customHeight="1" x14ac:dyDescent="0.3">
      <c r="A149" s="16"/>
      <c r="B149" s="16"/>
      <c r="C149" s="16"/>
      <c r="D149" s="16"/>
      <c r="E149" s="16"/>
      <c r="F149" s="16"/>
      <c r="G149" s="16"/>
      <c r="H149" s="16"/>
      <c r="I149" s="16"/>
      <c r="J149" s="16"/>
      <c r="K149" s="16"/>
      <c r="L149" s="16"/>
    </row>
    <row r="150" spans="1:12" ht="15" customHeight="1" x14ac:dyDescent="0.3">
      <c r="A150" s="16"/>
      <c r="B150" s="16"/>
      <c r="C150" s="16"/>
      <c r="D150" s="16"/>
      <c r="E150" s="16"/>
      <c r="F150" s="16"/>
      <c r="G150" s="16"/>
      <c r="H150" s="16"/>
      <c r="I150" s="16"/>
      <c r="J150" s="16"/>
      <c r="K150" s="16"/>
      <c r="L150" s="16"/>
    </row>
    <row r="151" spans="1:12" ht="15" customHeight="1" x14ac:dyDescent="0.3">
      <c r="A151" s="16"/>
      <c r="B151" s="16"/>
      <c r="C151" s="16"/>
      <c r="D151" s="16"/>
      <c r="E151" s="16"/>
      <c r="F151" s="16"/>
      <c r="G151" s="16"/>
      <c r="H151" s="16"/>
      <c r="I151" s="16"/>
      <c r="J151" s="16"/>
      <c r="K151" s="16"/>
      <c r="L151" s="16"/>
    </row>
    <row r="152" spans="1:12" ht="15" customHeight="1" x14ac:dyDescent="0.3">
      <c r="A152" s="16"/>
      <c r="B152" s="16"/>
      <c r="C152" s="16"/>
      <c r="D152" s="16"/>
      <c r="E152" s="16"/>
      <c r="F152" s="16"/>
      <c r="G152" s="16"/>
      <c r="H152" s="16"/>
      <c r="I152" s="16"/>
      <c r="J152" s="16"/>
      <c r="K152" s="16"/>
      <c r="L152" s="16"/>
    </row>
    <row r="153" spans="1:12" ht="15" customHeight="1" x14ac:dyDescent="0.3">
      <c r="A153" s="16"/>
      <c r="B153" s="16"/>
      <c r="C153" s="16"/>
      <c r="D153" s="16"/>
      <c r="E153" s="16"/>
      <c r="F153" s="16"/>
      <c r="G153" s="16"/>
      <c r="H153" s="16"/>
      <c r="I153" s="16"/>
      <c r="J153" s="16"/>
      <c r="K153" s="16"/>
      <c r="L153" s="16"/>
    </row>
    <row r="154" spans="1:12" ht="15" customHeight="1" x14ac:dyDescent="0.3">
      <c r="A154" s="16"/>
      <c r="B154" s="16"/>
      <c r="C154" s="16"/>
      <c r="D154" s="16"/>
      <c r="E154" s="16"/>
      <c r="F154" s="16"/>
      <c r="G154" s="16"/>
      <c r="H154" s="16"/>
      <c r="I154" s="16"/>
      <c r="J154" s="16"/>
      <c r="K154" s="16"/>
      <c r="L154" s="16"/>
    </row>
    <row r="155" spans="1:12" ht="15" customHeight="1" x14ac:dyDescent="0.3">
      <c r="A155" s="16"/>
      <c r="B155" s="16"/>
      <c r="C155" s="16"/>
      <c r="D155" s="16"/>
      <c r="E155" s="16"/>
      <c r="F155" s="16"/>
      <c r="G155" s="16"/>
      <c r="H155" s="16"/>
      <c r="I155" s="16"/>
      <c r="J155" s="16"/>
      <c r="K155" s="16"/>
      <c r="L155" s="16"/>
    </row>
    <row r="156" spans="1:12" ht="15" customHeight="1" x14ac:dyDescent="0.3">
      <c r="A156" s="16"/>
      <c r="B156" s="16"/>
      <c r="C156" s="16"/>
      <c r="D156" s="16"/>
      <c r="E156" s="16"/>
      <c r="F156" s="16"/>
      <c r="G156" s="16"/>
      <c r="H156" s="16"/>
      <c r="I156" s="16"/>
      <c r="J156" s="16"/>
      <c r="K156" s="16"/>
      <c r="L156" s="16"/>
    </row>
    <row r="157" spans="1:12" ht="15" customHeight="1" x14ac:dyDescent="0.3">
      <c r="A157" s="16"/>
      <c r="B157" s="16"/>
      <c r="C157" s="16"/>
      <c r="D157" s="16"/>
      <c r="E157" s="16"/>
      <c r="F157" s="16"/>
      <c r="G157" s="16"/>
      <c r="H157" s="16"/>
      <c r="I157" s="16"/>
      <c r="J157" s="16"/>
      <c r="K157" s="16"/>
      <c r="L157" s="16"/>
    </row>
    <row r="158" spans="1:12" ht="15" customHeight="1" x14ac:dyDescent="0.3">
      <c r="A158" s="16"/>
      <c r="B158" s="16"/>
      <c r="C158" s="16"/>
      <c r="D158" s="16"/>
      <c r="E158" s="16"/>
      <c r="F158" s="16"/>
      <c r="G158" s="16"/>
      <c r="H158" s="16"/>
      <c r="I158" s="16"/>
      <c r="J158" s="16"/>
      <c r="K158" s="16"/>
      <c r="L158" s="16"/>
    </row>
    <row r="159" spans="1:12" ht="15" customHeight="1" x14ac:dyDescent="0.3">
      <c r="A159" s="16"/>
      <c r="B159" s="16"/>
      <c r="C159" s="16"/>
      <c r="D159" s="16"/>
      <c r="E159" s="16"/>
      <c r="F159" s="16"/>
      <c r="G159" s="16"/>
      <c r="H159" s="16"/>
      <c r="I159" s="16"/>
      <c r="J159" s="16"/>
      <c r="K159" s="16"/>
      <c r="L159" s="16"/>
    </row>
    <row r="160" spans="1:12" ht="15" customHeight="1" x14ac:dyDescent="0.3">
      <c r="A160" s="16"/>
      <c r="B160" s="16"/>
      <c r="C160" s="16"/>
      <c r="D160" s="16"/>
      <c r="E160" s="16"/>
      <c r="F160" s="16"/>
      <c r="G160" s="16"/>
      <c r="H160" s="16"/>
      <c r="I160" s="16"/>
      <c r="J160" s="16"/>
      <c r="K160" s="16"/>
      <c r="L160" s="16"/>
    </row>
    <row r="161" spans="1:12" ht="15" customHeight="1" x14ac:dyDescent="0.3">
      <c r="A161" s="16"/>
      <c r="B161" s="16"/>
      <c r="C161" s="16"/>
      <c r="D161" s="16"/>
      <c r="E161" s="16"/>
      <c r="F161" s="16"/>
      <c r="G161" s="16"/>
      <c r="H161" s="16"/>
      <c r="I161" s="16"/>
      <c r="J161" s="16"/>
      <c r="K161" s="16"/>
      <c r="L161" s="16"/>
    </row>
    <row r="162" spans="1:12" ht="15" customHeight="1" x14ac:dyDescent="0.3">
      <c r="A162" s="16"/>
      <c r="B162" s="16"/>
      <c r="C162" s="16"/>
      <c r="D162" s="16"/>
      <c r="E162" s="16"/>
      <c r="F162" s="16"/>
      <c r="G162" s="16"/>
      <c r="H162" s="16"/>
      <c r="I162" s="16"/>
      <c r="J162" s="16"/>
      <c r="K162" s="16"/>
      <c r="L162" s="16"/>
    </row>
    <row r="163" spans="1:12" ht="15" customHeight="1" x14ac:dyDescent="0.3">
      <c r="A163" s="16"/>
      <c r="B163" s="16"/>
      <c r="C163" s="16"/>
      <c r="D163" s="16"/>
      <c r="E163" s="16"/>
      <c r="F163" s="16"/>
      <c r="G163" s="16"/>
      <c r="H163" s="16"/>
      <c r="I163" s="16"/>
      <c r="J163" s="16"/>
      <c r="K163" s="16"/>
      <c r="L163" s="16"/>
    </row>
    <row r="164" spans="1:12" ht="15" customHeight="1" x14ac:dyDescent="0.3">
      <c r="A164" s="16"/>
      <c r="B164" s="16"/>
      <c r="C164" s="16"/>
      <c r="D164" s="16"/>
      <c r="E164" s="16"/>
      <c r="F164" s="16"/>
      <c r="G164" s="16"/>
      <c r="H164" s="16"/>
      <c r="I164" s="16"/>
      <c r="J164" s="16"/>
      <c r="K164" s="16"/>
      <c r="L164" s="16"/>
    </row>
    <row r="165" spans="1:12" ht="15" customHeight="1" x14ac:dyDescent="0.3">
      <c r="A165" s="16"/>
      <c r="B165" s="16"/>
      <c r="C165" s="16"/>
      <c r="D165" s="16"/>
      <c r="E165" s="16"/>
      <c r="F165" s="16"/>
      <c r="G165" s="16"/>
      <c r="H165" s="16"/>
      <c r="I165" s="16"/>
      <c r="J165" s="16"/>
      <c r="K165" s="16"/>
      <c r="L165" s="16"/>
    </row>
    <row r="166" spans="1:12" ht="15" customHeight="1" x14ac:dyDescent="0.3">
      <c r="A166" s="16"/>
      <c r="B166" s="16"/>
      <c r="C166" s="16"/>
      <c r="D166" s="16"/>
      <c r="E166" s="16"/>
      <c r="F166" s="16"/>
      <c r="G166" s="16"/>
      <c r="H166" s="16"/>
      <c r="I166" s="16"/>
      <c r="J166" s="16"/>
      <c r="K166" s="16"/>
      <c r="L166" s="16"/>
    </row>
    <row r="167" spans="1:12" ht="15" customHeight="1" x14ac:dyDescent="0.3">
      <c r="A167" s="16"/>
      <c r="B167" s="16"/>
      <c r="C167" s="16"/>
      <c r="D167" s="16"/>
      <c r="E167" s="16"/>
      <c r="F167" s="16"/>
      <c r="G167" s="16"/>
      <c r="H167" s="16"/>
      <c r="I167" s="16"/>
      <c r="J167" s="16"/>
      <c r="K167" s="16"/>
      <c r="L167" s="16"/>
    </row>
    <row r="168" spans="1:12" ht="15" customHeight="1" x14ac:dyDescent="0.3">
      <c r="A168" s="16"/>
      <c r="B168" s="16"/>
      <c r="C168" s="16"/>
      <c r="D168" s="16"/>
      <c r="E168" s="16"/>
      <c r="F168" s="16"/>
      <c r="G168" s="16"/>
      <c r="H168" s="16"/>
      <c r="I168" s="16"/>
      <c r="J168" s="16"/>
      <c r="K168" s="16"/>
      <c r="L168" s="16"/>
    </row>
    <row r="169" spans="1:12" ht="15" customHeight="1" x14ac:dyDescent="0.3">
      <c r="A169" s="16"/>
      <c r="B169" s="16"/>
      <c r="C169" s="16"/>
      <c r="D169" s="16"/>
      <c r="E169" s="16"/>
      <c r="F169" s="16"/>
      <c r="G169" s="16"/>
      <c r="H169" s="16"/>
      <c r="I169" s="16"/>
      <c r="J169" s="16"/>
      <c r="K169" s="16"/>
      <c r="L169" s="16"/>
    </row>
    <row r="170" spans="1:12" ht="15" customHeight="1" x14ac:dyDescent="0.3">
      <c r="A170" s="16"/>
      <c r="B170" s="16"/>
      <c r="C170" s="16"/>
      <c r="D170" s="16"/>
      <c r="E170" s="16"/>
      <c r="F170" s="16"/>
      <c r="G170" s="16"/>
      <c r="H170" s="16"/>
      <c r="I170" s="16"/>
      <c r="J170" s="16"/>
      <c r="K170" s="16"/>
      <c r="L170" s="16"/>
    </row>
    <row r="171" spans="1:12" ht="15" customHeight="1" x14ac:dyDescent="0.3">
      <c r="A171" s="16"/>
      <c r="B171" s="16"/>
      <c r="C171" s="16"/>
      <c r="D171" s="16"/>
      <c r="E171" s="16"/>
      <c r="F171" s="16"/>
      <c r="G171" s="16"/>
      <c r="H171" s="16"/>
      <c r="I171" s="16"/>
      <c r="J171" s="16"/>
      <c r="K171" s="16"/>
      <c r="L171" s="16"/>
    </row>
    <row r="172" spans="1:12" ht="15" customHeight="1" x14ac:dyDescent="0.3">
      <c r="A172" s="16"/>
      <c r="B172" s="16"/>
      <c r="C172" s="16"/>
      <c r="D172" s="16"/>
      <c r="E172" s="16"/>
      <c r="F172" s="16"/>
      <c r="G172" s="16"/>
      <c r="H172" s="16"/>
      <c r="I172" s="16"/>
      <c r="J172" s="16"/>
      <c r="K172" s="16"/>
      <c r="L172" s="16"/>
    </row>
    <row r="173" spans="1:12" ht="15" customHeight="1" x14ac:dyDescent="0.3">
      <c r="A173" s="16"/>
      <c r="B173" s="16"/>
      <c r="C173" s="16"/>
      <c r="D173" s="16"/>
      <c r="E173" s="16"/>
      <c r="F173" s="16"/>
      <c r="G173" s="16"/>
      <c r="H173" s="16"/>
      <c r="I173" s="16"/>
      <c r="J173" s="16"/>
      <c r="K173" s="16"/>
      <c r="L173" s="16"/>
    </row>
    <row r="174" spans="1:12" ht="15" customHeight="1" x14ac:dyDescent="0.3">
      <c r="A174" s="16"/>
      <c r="B174" s="16"/>
      <c r="C174" s="16"/>
      <c r="D174" s="16"/>
      <c r="E174" s="16"/>
      <c r="F174" s="16"/>
      <c r="G174" s="16"/>
      <c r="H174" s="16"/>
      <c r="I174" s="16"/>
      <c r="J174" s="16"/>
      <c r="K174" s="16"/>
      <c r="L174" s="16"/>
    </row>
    <row r="175" spans="1:12" ht="15" customHeight="1" x14ac:dyDescent="0.3">
      <c r="A175" s="16"/>
      <c r="B175" s="16"/>
      <c r="C175" s="16"/>
      <c r="D175" s="16"/>
      <c r="E175" s="16"/>
      <c r="F175" s="16"/>
      <c r="G175" s="16"/>
      <c r="H175" s="16"/>
      <c r="I175" s="16"/>
      <c r="J175" s="16"/>
      <c r="K175" s="16"/>
      <c r="L175" s="16"/>
    </row>
    <row r="176" spans="1:12" ht="15" customHeight="1" x14ac:dyDescent="0.3">
      <c r="A176" s="16"/>
      <c r="B176" s="16"/>
      <c r="C176" s="16"/>
      <c r="D176" s="16"/>
      <c r="E176" s="16"/>
      <c r="F176" s="16"/>
      <c r="G176" s="16"/>
      <c r="H176" s="16"/>
      <c r="I176" s="16"/>
      <c r="J176" s="16"/>
      <c r="K176" s="16"/>
      <c r="L176" s="16"/>
    </row>
    <row r="177" spans="1:12" ht="15" customHeight="1" x14ac:dyDescent="0.3">
      <c r="A177" s="16"/>
      <c r="B177" s="16"/>
      <c r="C177" s="16"/>
      <c r="D177" s="16"/>
      <c r="E177" s="16"/>
      <c r="F177" s="16"/>
      <c r="G177" s="16"/>
      <c r="H177" s="16"/>
      <c r="I177" s="16"/>
      <c r="J177" s="16"/>
      <c r="K177" s="16"/>
      <c r="L177" s="16"/>
    </row>
    <row r="178" spans="1:12" ht="15" customHeight="1" x14ac:dyDescent="0.3">
      <c r="A178" s="16"/>
      <c r="B178" s="16"/>
      <c r="C178" s="16"/>
      <c r="D178" s="16"/>
      <c r="E178" s="16"/>
      <c r="F178" s="16"/>
      <c r="G178" s="16"/>
      <c r="H178" s="16"/>
      <c r="I178" s="16"/>
      <c r="J178" s="16"/>
      <c r="K178" s="16"/>
      <c r="L178" s="16"/>
    </row>
    <row r="179" spans="1:12" ht="15" customHeight="1" x14ac:dyDescent="0.3">
      <c r="A179" s="16"/>
      <c r="B179" s="16"/>
      <c r="C179" s="16"/>
      <c r="D179" s="16"/>
      <c r="E179" s="16"/>
      <c r="F179" s="16"/>
      <c r="G179" s="16"/>
      <c r="H179" s="16"/>
      <c r="I179" s="16"/>
      <c r="J179" s="16"/>
      <c r="K179" s="16"/>
      <c r="L179" s="16"/>
    </row>
    <row r="180" spans="1:12" ht="15" customHeight="1" x14ac:dyDescent="0.3">
      <c r="A180" s="16"/>
      <c r="B180" s="16"/>
      <c r="C180" s="16"/>
      <c r="D180" s="16"/>
      <c r="E180" s="16"/>
      <c r="F180" s="16"/>
      <c r="G180" s="16"/>
      <c r="H180" s="16"/>
      <c r="I180" s="16"/>
      <c r="J180" s="16"/>
      <c r="K180" s="16"/>
      <c r="L180" s="16"/>
    </row>
    <row r="181" spans="1:12" ht="15" customHeight="1" x14ac:dyDescent="0.3">
      <c r="A181" s="16"/>
      <c r="B181" s="16"/>
      <c r="C181" s="16"/>
      <c r="D181" s="16"/>
      <c r="E181" s="16"/>
      <c r="F181" s="16"/>
      <c r="G181" s="16"/>
      <c r="H181" s="16"/>
      <c r="I181" s="16"/>
      <c r="J181" s="16"/>
      <c r="K181" s="16"/>
      <c r="L181" s="16"/>
    </row>
    <row r="182" spans="1:12" ht="15" customHeight="1" x14ac:dyDescent="0.3">
      <c r="A182" s="16"/>
      <c r="B182" s="16"/>
      <c r="C182" s="16"/>
      <c r="D182" s="16"/>
      <c r="E182" s="16"/>
      <c r="F182" s="16"/>
      <c r="G182" s="16"/>
      <c r="H182" s="16"/>
      <c r="I182" s="16"/>
      <c r="J182" s="16"/>
      <c r="K182" s="16"/>
      <c r="L182" s="16"/>
    </row>
    <row r="183" spans="1:12" ht="15" customHeight="1" x14ac:dyDescent="0.3">
      <c r="A183" s="16"/>
      <c r="B183" s="16"/>
      <c r="C183" s="16"/>
      <c r="D183" s="16"/>
      <c r="E183" s="16"/>
      <c r="F183" s="16"/>
      <c r="G183" s="16"/>
      <c r="H183" s="16"/>
      <c r="I183" s="16"/>
      <c r="J183" s="16"/>
      <c r="K183" s="16"/>
      <c r="L183" s="16"/>
    </row>
    <row r="184" spans="1:12" ht="15" customHeight="1" x14ac:dyDescent="0.3">
      <c r="A184" s="16"/>
      <c r="B184" s="16"/>
      <c r="C184" s="16"/>
      <c r="D184" s="16"/>
      <c r="E184" s="16"/>
      <c r="F184" s="16"/>
      <c r="G184" s="16"/>
      <c r="H184" s="16"/>
      <c r="I184" s="16"/>
      <c r="J184" s="16"/>
      <c r="K184" s="16"/>
      <c r="L184" s="16"/>
    </row>
    <row r="185" spans="1:12" ht="15" customHeight="1" x14ac:dyDescent="0.3">
      <c r="H185" s="16"/>
      <c r="I185" s="16"/>
      <c r="J185" s="16"/>
      <c r="K185" s="16"/>
      <c r="L185" s="16"/>
    </row>
    <row r="186" spans="1:12" ht="15" customHeight="1" x14ac:dyDescent="0.3">
      <c r="H186" s="16"/>
      <c r="I186" s="16"/>
      <c r="J186" s="16"/>
      <c r="K186" s="16"/>
      <c r="L186" s="16"/>
    </row>
    <row r="187" spans="1:12" ht="15" customHeight="1" x14ac:dyDescent="0.3">
      <c r="H187" s="16"/>
      <c r="I187" s="16"/>
      <c r="J187" s="16"/>
      <c r="K187" s="16"/>
      <c r="L187" s="16"/>
    </row>
    <row r="188" spans="1:12" ht="15" customHeight="1" x14ac:dyDescent="0.3">
      <c r="H188" s="16"/>
      <c r="I188" s="16"/>
      <c r="J188" s="16"/>
      <c r="K188" s="16"/>
      <c r="L188" s="16"/>
    </row>
    <row r="189" spans="1:12" ht="15" customHeight="1" x14ac:dyDescent="0.3">
      <c r="H189" s="16"/>
      <c r="I189" s="16"/>
      <c r="J189" s="16"/>
      <c r="K189" s="16"/>
      <c r="L189" s="16"/>
    </row>
    <row r="190" spans="1:12" ht="15" customHeight="1" x14ac:dyDescent="0.3">
      <c r="H190" s="16"/>
      <c r="I190" s="16"/>
      <c r="J190" s="16"/>
      <c r="K190" s="16"/>
      <c r="L190" s="16"/>
    </row>
    <row r="191" spans="1:12" ht="15" customHeight="1" x14ac:dyDescent="0.3">
      <c r="H191" s="16"/>
      <c r="I191" s="16"/>
      <c r="J191" s="16"/>
      <c r="K191" s="16"/>
      <c r="L191" s="16"/>
    </row>
    <row r="192" spans="1:12" ht="15" customHeight="1" x14ac:dyDescent="0.3">
      <c r="H192" s="16"/>
      <c r="I192" s="16"/>
      <c r="J192" s="16"/>
      <c r="K192" s="16"/>
      <c r="L192" s="16"/>
    </row>
    <row r="193" spans="9:12" ht="15" customHeight="1" x14ac:dyDescent="0.3">
      <c r="I193" s="16"/>
      <c r="J193" s="16"/>
      <c r="K193" s="16"/>
      <c r="L193" s="16"/>
    </row>
    <row r="194" spans="9:12" ht="15" customHeight="1" x14ac:dyDescent="0.3">
      <c r="I194" s="16"/>
      <c r="J194" s="16"/>
      <c r="K194" s="16"/>
      <c r="L194" s="16"/>
    </row>
    <row r="195" spans="9:12" ht="15" customHeight="1" x14ac:dyDescent="0.3">
      <c r="I195" s="16"/>
      <c r="J195" s="16"/>
      <c r="K195" s="16"/>
      <c r="L195" s="16"/>
    </row>
    <row r="196" spans="9:12" ht="15" customHeight="1" x14ac:dyDescent="0.3">
      <c r="I196" s="16"/>
      <c r="J196" s="16"/>
      <c r="K196" s="16"/>
      <c r="L196" s="16"/>
    </row>
    <row r="197" spans="9:12" ht="15" customHeight="1" x14ac:dyDescent="0.3">
      <c r="I197" s="16"/>
      <c r="J197" s="16"/>
      <c r="K197" s="16"/>
      <c r="L197" s="16"/>
    </row>
    <row r="198" spans="9:12" ht="15" customHeight="1" x14ac:dyDescent="0.3">
      <c r="I198" s="16"/>
      <c r="J198" s="16"/>
      <c r="K198" s="16"/>
      <c r="L198" s="16"/>
    </row>
    <row r="199" spans="9:12" ht="15" customHeight="1" x14ac:dyDescent="0.3">
      <c r="I199" s="16"/>
      <c r="J199" s="16"/>
      <c r="K199" s="16"/>
      <c r="L199" s="16"/>
    </row>
    <row r="200" spans="9:12" ht="15" customHeight="1" x14ac:dyDescent="0.3">
      <c r="I200" s="16"/>
      <c r="J200" s="16"/>
      <c r="K200" s="16"/>
      <c r="L200" s="16"/>
    </row>
    <row r="201" spans="9:12" ht="15" customHeight="1" x14ac:dyDescent="0.3">
      <c r="I201" s="16"/>
      <c r="J201" s="16"/>
      <c r="K201" s="16"/>
      <c r="L201" s="16"/>
    </row>
    <row r="202" spans="9:12" ht="15" customHeight="1" x14ac:dyDescent="0.3">
      <c r="I202" s="16"/>
      <c r="J202" s="16"/>
      <c r="K202" s="16"/>
      <c r="L202" s="16"/>
    </row>
    <row r="203" spans="9:12" ht="15" customHeight="1" x14ac:dyDescent="0.3">
      <c r="I203" s="16"/>
      <c r="J203" s="16"/>
      <c r="K203" s="16"/>
      <c r="L203" s="16"/>
    </row>
    <row r="204" spans="9:12" ht="15" customHeight="1" x14ac:dyDescent="0.3">
      <c r="I204" s="16"/>
      <c r="J204" s="16"/>
      <c r="K204" s="16"/>
      <c r="L204" s="16"/>
    </row>
    <row r="205" spans="9:12" ht="15" customHeight="1" x14ac:dyDescent="0.3">
      <c r="I205" s="16"/>
      <c r="J205" s="16"/>
      <c r="K205" s="16"/>
      <c r="L205" s="16"/>
    </row>
    <row r="206" spans="9:12" ht="15" customHeight="1" x14ac:dyDescent="0.3">
      <c r="I206" s="16"/>
      <c r="J206" s="16"/>
      <c r="K206" s="16"/>
      <c r="L206" s="16"/>
    </row>
    <row r="207" spans="9:12" ht="15" customHeight="1" x14ac:dyDescent="0.3">
      <c r="I207" s="16"/>
      <c r="J207" s="16"/>
      <c r="K207" s="16"/>
      <c r="L207" s="16"/>
    </row>
    <row r="208" spans="9:12" ht="15" customHeight="1" x14ac:dyDescent="0.3">
      <c r="I208" s="16"/>
      <c r="J208" s="16"/>
      <c r="K208" s="16"/>
      <c r="L208" s="16"/>
    </row>
    <row r="209" spans="9:12" ht="15" customHeight="1" x14ac:dyDescent="0.3">
      <c r="I209" s="16"/>
      <c r="J209" s="16"/>
      <c r="K209" s="16"/>
      <c r="L209" s="16"/>
    </row>
    <row r="210" spans="9:12" ht="15" customHeight="1" x14ac:dyDescent="0.3">
      <c r="I210" s="16"/>
      <c r="J210" s="16"/>
      <c r="K210" s="16"/>
      <c r="L210" s="16"/>
    </row>
    <row r="211" spans="9:12" ht="15" customHeight="1" x14ac:dyDescent="0.3">
      <c r="I211" s="16"/>
      <c r="J211" s="16"/>
      <c r="K211" s="16"/>
      <c r="L211" s="16"/>
    </row>
    <row r="212" spans="9:12" ht="15" customHeight="1" x14ac:dyDescent="0.3">
      <c r="I212" s="16"/>
      <c r="J212" s="16"/>
      <c r="K212" s="16"/>
      <c r="L212" s="16"/>
    </row>
    <row r="213" spans="9:12" ht="15" customHeight="1" x14ac:dyDescent="0.3">
      <c r="I213" s="16"/>
      <c r="J213" s="16"/>
      <c r="K213" s="16"/>
      <c r="L213" s="16"/>
    </row>
    <row r="214" spans="9:12" ht="15" customHeight="1" x14ac:dyDescent="0.3">
      <c r="I214" s="16"/>
      <c r="J214" s="16"/>
      <c r="K214" s="16"/>
      <c r="L214" s="16"/>
    </row>
    <row r="215" spans="9:12" ht="15" customHeight="1" x14ac:dyDescent="0.3">
      <c r="I215" s="16"/>
      <c r="J215" s="16"/>
      <c r="K215" s="16"/>
      <c r="L215" s="16"/>
    </row>
    <row r="216" spans="9:12" ht="15" customHeight="1" x14ac:dyDescent="0.3">
      <c r="I216" s="16"/>
      <c r="J216" s="16"/>
      <c r="K216" s="16"/>
      <c r="L216" s="16"/>
    </row>
    <row r="217" spans="9:12" ht="15" customHeight="1" x14ac:dyDescent="0.3">
      <c r="I217" s="16"/>
      <c r="J217" s="16"/>
      <c r="K217" s="16"/>
      <c r="L217" s="16"/>
    </row>
    <row r="218" spans="9:12" ht="15" customHeight="1" x14ac:dyDescent="0.3">
      <c r="I218" s="16"/>
      <c r="J218" s="16"/>
      <c r="K218" s="16"/>
      <c r="L218" s="16"/>
    </row>
    <row r="219" spans="9:12" ht="15" customHeight="1" x14ac:dyDescent="0.3">
      <c r="I219" s="16"/>
      <c r="J219" s="16"/>
      <c r="K219" s="16"/>
      <c r="L219" s="16"/>
    </row>
    <row r="220" spans="9:12" ht="15" customHeight="1" x14ac:dyDescent="0.3">
      <c r="I220" s="16"/>
      <c r="J220" s="16"/>
      <c r="K220" s="16"/>
      <c r="L220" s="16"/>
    </row>
    <row r="221" spans="9:12" ht="15" customHeight="1" x14ac:dyDescent="0.3">
      <c r="I221" s="16"/>
      <c r="J221" s="16"/>
      <c r="K221" s="16"/>
      <c r="L221" s="16"/>
    </row>
    <row r="222" spans="9:12" ht="15" customHeight="1" x14ac:dyDescent="0.3">
      <c r="I222" s="16"/>
      <c r="J222" s="16"/>
      <c r="K222" s="16"/>
      <c r="L222" s="16"/>
    </row>
    <row r="223" spans="9:12" ht="15" customHeight="1" x14ac:dyDescent="0.3">
      <c r="I223" s="16"/>
      <c r="J223" s="16"/>
      <c r="K223" s="16"/>
      <c r="L223" s="16"/>
    </row>
    <row r="224" spans="9:12" ht="15" customHeight="1" x14ac:dyDescent="0.3">
      <c r="I224" s="16"/>
      <c r="J224" s="16"/>
      <c r="K224" s="16"/>
      <c r="L224" s="16"/>
    </row>
    <row r="225" spans="9:12" ht="15" customHeight="1" x14ac:dyDescent="0.3">
      <c r="I225" s="16"/>
      <c r="J225" s="16"/>
      <c r="K225" s="16"/>
      <c r="L225" s="16"/>
    </row>
    <row r="226" spans="9:12" ht="15" customHeight="1" x14ac:dyDescent="0.3">
      <c r="I226" s="16"/>
      <c r="J226" s="16"/>
      <c r="K226" s="16"/>
      <c r="L226" s="16"/>
    </row>
    <row r="227" spans="9:12" ht="15" customHeight="1" x14ac:dyDescent="0.3">
      <c r="I227" s="16"/>
      <c r="J227" s="16"/>
      <c r="K227" s="16"/>
      <c r="L227" s="16"/>
    </row>
    <row r="228" spans="9:12" ht="15" customHeight="1" x14ac:dyDescent="0.3">
      <c r="I228" s="16"/>
      <c r="J228" s="16"/>
      <c r="K228" s="16"/>
      <c r="L228" s="16"/>
    </row>
    <row r="229" spans="9:12" ht="15" customHeight="1" x14ac:dyDescent="0.3">
      <c r="I229" s="16"/>
      <c r="J229" s="16"/>
      <c r="K229" s="16"/>
      <c r="L229" s="16"/>
    </row>
    <row r="230" spans="9:12" ht="15" customHeight="1" x14ac:dyDescent="0.3">
      <c r="I230" s="16"/>
      <c r="J230" s="16"/>
      <c r="K230" s="16"/>
      <c r="L230" s="16"/>
    </row>
    <row r="231" spans="9:12" ht="15" customHeight="1" x14ac:dyDescent="0.3">
      <c r="I231" s="16"/>
      <c r="J231" s="16"/>
      <c r="K231" s="16"/>
      <c r="L231" s="16"/>
    </row>
    <row r="232" spans="9:12" ht="15" customHeight="1" x14ac:dyDescent="0.3">
      <c r="I232" s="16"/>
      <c r="J232" s="16"/>
      <c r="K232" s="16"/>
      <c r="L232" s="16"/>
    </row>
    <row r="233" spans="9:12" ht="15" customHeight="1" x14ac:dyDescent="0.3">
      <c r="I233" s="16"/>
      <c r="J233" s="16"/>
      <c r="K233" s="16"/>
      <c r="L233" s="16"/>
    </row>
    <row r="234" spans="9:12" ht="15" customHeight="1" x14ac:dyDescent="0.3">
      <c r="I234" s="16"/>
      <c r="J234" s="16"/>
      <c r="K234" s="16"/>
      <c r="L234" s="16"/>
    </row>
    <row r="235" spans="9:12" ht="15" customHeight="1" x14ac:dyDescent="0.3">
      <c r="I235" s="16"/>
      <c r="J235" s="16"/>
      <c r="K235" s="16"/>
      <c r="L235" s="16"/>
    </row>
    <row r="236" spans="9:12" ht="15" customHeight="1" x14ac:dyDescent="0.3">
      <c r="I236" s="16"/>
      <c r="J236" s="16"/>
      <c r="K236" s="16"/>
      <c r="L236" s="16"/>
    </row>
    <row r="237" spans="9:12" ht="15" customHeight="1" x14ac:dyDescent="0.3">
      <c r="I237" s="16"/>
      <c r="J237" s="16"/>
      <c r="K237" s="16"/>
      <c r="L237" s="16"/>
    </row>
    <row r="238" spans="9:12" ht="15" customHeight="1" x14ac:dyDescent="0.3">
      <c r="I238" s="16"/>
      <c r="J238" s="16"/>
      <c r="K238" s="16"/>
      <c r="L238" s="16"/>
    </row>
    <row r="239" spans="9:12" ht="15" customHeight="1" x14ac:dyDescent="0.3">
      <c r="I239" s="16"/>
      <c r="J239" s="16"/>
      <c r="K239" s="16"/>
      <c r="L239" s="16"/>
    </row>
    <row r="240" spans="9:12" ht="15" customHeight="1" x14ac:dyDescent="0.3">
      <c r="I240" s="16"/>
      <c r="J240" s="16"/>
      <c r="K240" s="16"/>
      <c r="L240" s="16"/>
    </row>
    <row r="241" spans="9:12" ht="15" customHeight="1" x14ac:dyDescent="0.3">
      <c r="I241" s="16"/>
      <c r="J241" s="16"/>
      <c r="K241" s="16"/>
      <c r="L241" s="16"/>
    </row>
    <row r="242" spans="9:12" ht="15" customHeight="1" x14ac:dyDescent="0.3">
      <c r="I242" s="16"/>
      <c r="J242" s="16"/>
      <c r="K242" s="16"/>
      <c r="L242" s="16"/>
    </row>
    <row r="243" spans="9:12" ht="15" customHeight="1" x14ac:dyDescent="0.3">
      <c r="I243" s="16"/>
      <c r="J243" s="16"/>
      <c r="K243" s="16"/>
      <c r="L243" s="16"/>
    </row>
    <row r="244" spans="9:12" ht="15" customHeight="1" x14ac:dyDescent="0.3">
      <c r="I244" s="16"/>
      <c r="J244" s="16"/>
      <c r="K244" s="16"/>
      <c r="L244" s="16"/>
    </row>
    <row r="245" spans="9:12" ht="15" customHeight="1" x14ac:dyDescent="0.3">
      <c r="I245" s="16"/>
      <c r="J245" s="16"/>
      <c r="K245" s="16"/>
      <c r="L245" s="16"/>
    </row>
    <row r="246" spans="9:12" ht="15" customHeight="1" x14ac:dyDescent="0.3">
      <c r="I246" s="16"/>
      <c r="J246" s="16"/>
      <c r="K246" s="16"/>
      <c r="L246" s="16"/>
    </row>
    <row r="247" spans="9:12" ht="15" customHeight="1" x14ac:dyDescent="0.3">
      <c r="I247" s="16"/>
      <c r="J247" s="16"/>
      <c r="K247" s="16"/>
      <c r="L247" s="16"/>
    </row>
    <row r="248" spans="9:12" ht="15" customHeight="1" x14ac:dyDescent="0.3">
      <c r="I248" s="16"/>
      <c r="J248" s="16"/>
      <c r="K248" s="16"/>
      <c r="L248" s="16"/>
    </row>
    <row r="249" spans="9:12" ht="15" customHeight="1" x14ac:dyDescent="0.3">
      <c r="I249" s="16"/>
      <c r="J249" s="16"/>
      <c r="K249" s="16"/>
      <c r="L249" s="16"/>
    </row>
    <row r="250" spans="9:12" ht="15" customHeight="1" x14ac:dyDescent="0.3">
      <c r="I250" s="16"/>
      <c r="J250" s="16"/>
      <c r="K250" s="16"/>
      <c r="L250" s="16"/>
    </row>
    <row r="251" spans="9:12" ht="15" customHeight="1" x14ac:dyDescent="0.3">
      <c r="I251" s="16"/>
      <c r="J251" s="16"/>
      <c r="K251" s="16"/>
      <c r="L251" s="16"/>
    </row>
    <row r="252" spans="9:12" ht="15" customHeight="1" x14ac:dyDescent="0.3">
      <c r="I252" s="16"/>
      <c r="J252" s="16"/>
      <c r="K252" s="16"/>
      <c r="L252" s="16"/>
    </row>
    <row r="253" spans="9:12" ht="15" customHeight="1" x14ac:dyDescent="0.3">
      <c r="I253" s="16"/>
      <c r="J253" s="16"/>
      <c r="K253" s="16"/>
      <c r="L253" s="16"/>
    </row>
    <row r="254" spans="9:12" ht="15" customHeight="1" x14ac:dyDescent="0.3">
      <c r="I254" s="16"/>
      <c r="J254" s="16"/>
      <c r="K254" s="16"/>
      <c r="L254" s="16"/>
    </row>
    <row r="255" spans="9:12" ht="15" customHeight="1" x14ac:dyDescent="0.3">
      <c r="I255" s="16"/>
      <c r="J255" s="16"/>
      <c r="K255" s="16"/>
      <c r="L255" s="16"/>
    </row>
    <row r="256" spans="9:12" ht="15" customHeight="1" x14ac:dyDescent="0.3">
      <c r="I256" s="16"/>
      <c r="J256" s="16"/>
      <c r="K256" s="16"/>
      <c r="L256" s="16"/>
    </row>
    <row r="257" spans="9:12" ht="15" customHeight="1" x14ac:dyDescent="0.3">
      <c r="I257" s="16"/>
      <c r="J257" s="16"/>
      <c r="K257" s="16"/>
      <c r="L257" s="16"/>
    </row>
    <row r="258" spans="9:12" ht="15" customHeight="1" x14ac:dyDescent="0.3">
      <c r="I258" s="16"/>
      <c r="J258" s="16"/>
      <c r="K258" s="16"/>
      <c r="L258" s="16"/>
    </row>
    <row r="259" spans="9:12" ht="15" customHeight="1" x14ac:dyDescent="0.3">
      <c r="I259" s="16"/>
      <c r="J259" s="16"/>
      <c r="K259" s="16"/>
      <c r="L259" s="16"/>
    </row>
    <row r="260" spans="9:12" ht="15" customHeight="1" x14ac:dyDescent="0.3">
      <c r="I260" s="16"/>
      <c r="J260" s="16"/>
      <c r="K260" s="16"/>
      <c r="L260" s="16"/>
    </row>
    <row r="261" spans="9:12" ht="15" customHeight="1" x14ac:dyDescent="0.3">
      <c r="I261" s="16"/>
      <c r="J261" s="16"/>
      <c r="K261" s="16"/>
      <c r="L261" s="16"/>
    </row>
    <row r="262" spans="9:12" ht="15" customHeight="1" x14ac:dyDescent="0.3">
      <c r="I262" s="16"/>
      <c r="J262" s="16"/>
      <c r="K262" s="16"/>
      <c r="L262" s="16"/>
    </row>
    <row r="263" spans="9:12" ht="15" customHeight="1" x14ac:dyDescent="0.3">
      <c r="I263" s="16"/>
      <c r="J263" s="16"/>
      <c r="K263" s="16"/>
      <c r="L263" s="16"/>
    </row>
    <row r="264" spans="9:12" ht="15" customHeight="1" x14ac:dyDescent="0.3">
      <c r="I264" s="16"/>
      <c r="J264" s="16"/>
      <c r="K264" s="16"/>
      <c r="L264" s="16"/>
    </row>
    <row r="265" spans="9:12" ht="15" customHeight="1" x14ac:dyDescent="0.3">
      <c r="I265" s="16"/>
      <c r="J265" s="16"/>
      <c r="K265" s="16"/>
      <c r="L265" s="16"/>
    </row>
    <row r="266" spans="9:12" ht="15" customHeight="1" x14ac:dyDescent="0.3">
      <c r="I266" s="16"/>
      <c r="J266" s="16"/>
      <c r="K266" s="16"/>
      <c r="L266" s="16"/>
    </row>
    <row r="267" spans="9:12" ht="15" customHeight="1" x14ac:dyDescent="0.3">
      <c r="I267" s="16"/>
      <c r="J267" s="16"/>
      <c r="K267" s="16"/>
      <c r="L267" s="16"/>
    </row>
    <row r="268" spans="9:12" ht="15" customHeight="1" x14ac:dyDescent="0.3">
      <c r="I268" s="16"/>
      <c r="J268" s="16"/>
      <c r="K268" s="16"/>
      <c r="L268" s="16"/>
    </row>
    <row r="269" spans="9:12" ht="15" customHeight="1" x14ac:dyDescent="0.3">
      <c r="I269" s="16"/>
      <c r="J269" s="16"/>
      <c r="K269" s="16"/>
      <c r="L269" s="16"/>
    </row>
    <row r="270" spans="9:12" ht="15" customHeight="1" x14ac:dyDescent="0.3">
      <c r="I270" s="16"/>
      <c r="J270" s="16"/>
      <c r="K270" s="16"/>
      <c r="L270" s="16"/>
    </row>
    <row r="271" spans="9:12" ht="15" customHeight="1" x14ac:dyDescent="0.3">
      <c r="I271" s="16"/>
      <c r="J271" s="16"/>
      <c r="K271" s="16"/>
      <c r="L271" s="16"/>
    </row>
    <row r="272" spans="9:12" ht="15" customHeight="1" x14ac:dyDescent="0.3">
      <c r="I272" s="16"/>
      <c r="J272" s="16"/>
      <c r="K272" s="16"/>
      <c r="L272" s="16"/>
    </row>
    <row r="273" spans="9:12" ht="15" customHeight="1" x14ac:dyDescent="0.3">
      <c r="I273" s="16"/>
      <c r="J273" s="16"/>
      <c r="K273" s="16"/>
      <c r="L273" s="16"/>
    </row>
    <row r="274" spans="9:12" ht="15" customHeight="1" x14ac:dyDescent="0.3">
      <c r="I274" s="16"/>
      <c r="J274" s="16"/>
      <c r="K274" s="16"/>
      <c r="L274" s="16"/>
    </row>
    <row r="275" spans="9:12" ht="15" customHeight="1" x14ac:dyDescent="0.3">
      <c r="I275" s="16"/>
      <c r="J275" s="16"/>
      <c r="K275" s="16"/>
      <c r="L275" s="16"/>
    </row>
    <row r="276" spans="9:12" ht="15" customHeight="1" x14ac:dyDescent="0.3">
      <c r="I276" s="16"/>
      <c r="J276" s="16"/>
      <c r="K276" s="16"/>
      <c r="L276" s="16"/>
    </row>
    <row r="277" spans="9:12" ht="15" customHeight="1" x14ac:dyDescent="0.3">
      <c r="I277" s="16"/>
      <c r="J277" s="16"/>
      <c r="K277" s="16"/>
      <c r="L277" s="16"/>
    </row>
    <row r="278" spans="9:12" ht="15" customHeight="1" x14ac:dyDescent="0.3">
      <c r="I278" s="16"/>
      <c r="J278" s="16"/>
      <c r="K278" s="16"/>
      <c r="L278" s="16"/>
    </row>
    <row r="279" spans="9:12" ht="15" customHeight="1" x14ac:dyDescent="0.3">
      <c r="I279" s="16"/>
      <c r="J279" s="16"/>
      <c r="K279" s="16"/>
      <c r="L279" s="16"/>
    </row>
    <row r="280" spans="9:12" ht="15" customHeight="1" x14ac:dyDescent="0.3">
      <c r="I280" s="16"/>
      <c r="J280" s="16"/>
      <c r="K280" s="16"/>
      <c r="L280" s="16"/>
    </row>
    <row r="281" spans="9:12" ht="15" customHeight="1" x14ac:dyDescent="0.3">
      <c r="I281" s="16"/>
      <c r="J281" s="16"/>
      <c r="K281" s="16"/>
      <c r="L281" s="16"/>
    </row>
    <row r="282" spans="9:12" ht="15" customHeight="1" x14ac:dyDescent="0.3">
      <c r="I282" s="16"/>
      <c r="J282" s="16"/>
      <c r="K282" s="16"/>
      <c r="L282" s="16"/>
    </row>
    <row r="283" spans="9:12" ht="15" customHeight="1" x14ac:dyDescent="0.3">
      <c r="I283" s="16"/>
      <c r="J283" s="16"/>
      <c r="K283" s="16"/>
      <c r="L283" s="16"/>
    </row>
    <row r="284" spans="9:12" ht="15" customHeight="1" x14ac:dyDescent="0.3">
      <c r="I284" s="16"/>
      <c r="J284" s="16"/>
      <c r="K284" s="16"/>
      <c r="L284" s="16"/>
    </row>
    <row r="285" spans="9:12" ht="15" customHeight="1" x14ac:dyDescent="0.3">
      <c r="I285" s="16"/>
      <c r="J285" s="16"/>
      <c r="K285" s="16"/>
      <c r="L285" s="16"/>
    </row>
    <row r="286" spans="9:12" ht="15" customHeight="1" x14ac:dyDescent="0.3">
      <c r="I286" s="16"/>
      <c r="J286" s="16"/>
      <c r="K286" s="16"/>
      <c r="L286" s="16"/>
    </row>
    <row r="287" spans="9:12" ht="15" customHeight="1" x14ac:dyDescent="0.3">
      <c r="I287" s="16"/>
      <c r="J287" s="16"/>
      <c r="K287" s="16"/>
      <c r="L287" s="16"/>
    </row>
    <row r="288" spans="9:12" ht="15" customHeight="1" x14ac:dyDescent="0.3">
      <c r="I288" s="16"/>
      <c r="J288" s="16"/>
      <c r="K288" s="16"/>
      <c r="L288" s="16"/>
    </row>
    <row r="289" spans="9:12" ht="15" customHeight="1" x14ac:dyDescent="0.3">
      <c r="I289" s="16"/>
      <c r="J289" s="16"/>
      <c r="K289" s="16"/>
      <c r="L289" s="16"/>
    </row>
    <row r="290" spans="9:12" ht="15" customHeight="1" x14ac:dyDescent="0.3">
      <c r="I290" s="16"/>
      <c r="J290" s="16"/>
      <c r="K290" s="16"/>
      <c r="L290" s="16"/>
    </row>
    <row r="291" spans="9:12" ht="15" customHeight="1" x14ac:dyDescent="0.3">
      <c r="I291" s="16"/>
      <c r="J291" s="16"/>
      <c r="K291" s="16"/>
      <c r="L291" s="16"/>
    </row>
    <row r="292" spans="9:12" ht="15" customHeight="1" x14ac:dyDescent="0.3">
      <c r="I292" s="16"/>
      <c r="J292" s="16"/>
      <c r="K292" s="16"/>
      <c r="L292" s="16"/>
    </row>
    <row r="293" spans="9:12" ht="15" customHeight="1" x14ac:dyDescent="0.3">
      <c r="I293" s="16"/>
      <c r="J293" s="16"/>
      <c r="K293" s="16"/>
      <c r="L293" s="16"/>
    </row>
    <row r="294" spans="9:12" ht="15" customHeight="1" x14ac:dyDescent="0.3">
      <c r="I294" s="16"/>
      <c r="J294" s="16"/>
      <c r="K294" s="16"/>
      <c r="L294" s="16"/>
    </row>
    <row r="295" spans="9:12" ht="15" customHeight="1" x14ac:dyDescent="0.3">
      <c r="I295" s="16"/>
      <c r="J295" s="16"/>
      <c r="K295" s="16"/>
      <c r="L295" s="16"/>
    </row>
    <row r="296" spans="9:12" ht="15" customHeight="1" x14ac:dyDescent="0.3">
      <c r="I296" s="16"/>
      <c r="J296" s="16"/>
      <c r="K296" s="16"/>
      <c r="L296" s="16"/>
    </row>
    <row r="297" spans="9:12" ht="15" customHeight="1" x14ac:dyDescent="0.3">
      <c r="I297" s="16"/>
      <c r="J297" s="16"/>
      <c r="K297" s="16"/>
      <c r="L297" s="16"/>
    </row>
    <row r="298" spans="9:12" ht="15" customHeight="1" x14ac:dyDescent="0.3">
      <c r="I298" s="16"/>
      <c r="J298" s="16"/>
      <c r="K298" s="16"/>
      <c r="L298" s="16"/>
    </row>
    <row r="299" spans="9:12" ht="15" customHeight="1" x14ac:dyDescent="0.3">
      <c r="I299" s="16"/>
      <c r="J299" s="16"/>
      <c r="K299" s="16"/>
      <c r="L299" s="16"/>
    </row>
    <row r="300" spans="9:12" ht="15" customHeight="1" x14ac:dyDescent="0.3">
      <c r="I300" s="16"/>
      <c r="J300" s="16"/>
      <c r="K300" s="16"/>
      <c r="L300" s="16"/>
    </row>
    <row r="301" spans="9:12" ht="15" customHeight="1" x14ac:dyDescent="0.3">
      <c r="I301" s="16"/>
      <c r="J301" s="16"/>
      <c r="K301" s="16"/>
      <c r="L301" s="16"/>
    </row>
    <row r="302" spans="9:12" ht="15" customHeight="1" x14ac:dyDescent="0.3">
      <c r="I302" s="16"/>
      <c r="J302" s="16"/>
      <c r="K302" s="16"/>
      <c r="L302" s="16"/>
    </row>
    <row r="303" spans="9:12" ht="15" customHeight="1" x14ac:dyDescent="0.3">
      <c r="I303" s="16"/>
      <c r="J303" s="16"/>
      <c r="K303" s="16"/>
      <c r="L303" s="16"/>
    </row>
    <row r="304" spans="9:12" ht="15" customHeight="1" x14ac:dyDescent="0.3">
      <c r="I304" s="16"/>
      <c r="J304" s="16"/>
      <c r="K304" s="16"/>
      <c r="L304" s="16"/>
    </row>
    <row r="305" spans="9:12" ht="15" customHeight="1" x14ac:dyDescent="0.3">
      <c r="I305" s="16"/>
      <c r="J305" s="16"/>
      <c r="K305" s="16"/>
      <c r="L305" s="16"/>
    </row>
    <row r="306" spans="9:12" ht="15" customHeight="1" x14ac:dyDescent="0.3">
      <c r="I306" s="16"/>
      <c r="J306" s="16"/>
      <c r="K306" s="16"/>
      <c r="L306" s="16"/>
    </row>
    <row r="307" spans="9:12" ht="15" customHeight="1" x14ac:dyDescent="0.3">
      <c r="I307" s="16"/>
      <c r="J307" s="16"/>
      <c r="K307" s="16"/>
      <c r="L307" s="16"/>
    </row>
    <row r="308" spans="9:12" ht="15" customHeight="1" x14ac:dyDescent="0.3">
      <c r="I308" s="16"/>
      <c r="J308" s="16"/>
      <c r="K308" s="16"/>
      <c r="L308" s="16"/>
    </row>
    <row r="309" spans="9:12" ht="15" customHeight="1" x14ac:dyDescent="0.3">
      <c r="I309" s="16"/>
      <c r="J309" s="16"/>
      <c r="K309" s="16"/>
      <c r="L309" s="16"/>
    </row>
    <row r="310" spans="9:12" ht="15" customHeight="1" x14ac:dyDescent="0.3">
      <c r="I310" s="16"/>
      <c r="J310" s="16"/>
      <c r="K310" s="16"/>
      <c r="L310" s="16"/>
    </row>
    <row r="311" spans="9:12" ht="15" customHeight="1" x14ac:dyDescent="0.3">
      <c r="I311" s="16"/>
      <c r="J311" s="16"/>
      <c r="K311" s="16"/>
      <c r="L311" s="16"/>
    </row>
    <row r="312" spans="9:12" ht="15" customHeight="1" x14ac:dyDescent="0.3">
      <c r="I312" s="16"/>
      <c r="J312" s="16"/>
      <c r="K312" s="16"/>
      <c r="L312" s="16"/>
    </row>
    <row r="313" spans="9:12" ht="15" customHeight="1" x14ac:dyDescent="0.3">
      <c r="I313" s="16"/>
      <c r="J313" s="16"/>
      <c r="K313" s="16"/>
      <c r="L313" s="16"/>
    </row>
    <row r="314" spans="9:12" ht="15" customHeight="1" x14ac:dyDescent="0.3">
      <c r="I314" s="16"/>
      <c r="J314" s="16"/>
      <c r="K314" s="16"/>
      <c r="L314" s="16"/>
    </row>
    <row r="315" spans="9:12" ht="15" customHeight="1" x14ac:dyDescent="0.3">
      <c r="I315" s="16"/>
      <c r="J315" s="16"/>
      <c r="K315" s="16"/>
      <c r="L315" s="16"/>
    </row>
    <row r="316" spans="9:12" ht="15" customHeight="1" x14ac:dyDescent="0.3">
      <c r="I316" s="16"/>
      <c r="J316" s="16"/>
      <c r="K316" s="16"/>
      <c r="L316" s="16"/>
    </row>
    <row r="317" spans="9:12" ht="15" customHeight="1" x14ac:dyDescent="0.3">
      <c r="I317" s="16"/>
      <c r="J317" s="16"/>
      <c r="K317" s="16"/>
      <c r="L317" s="16"/>
    </row>
    <row r="318" spans="9:12" ht="15" customHeight="1" x14ac:dyDescent="0.3">
      <c r="I318" s="16"/>
      <c r="J318" s="16"/>
      <c r="K318" s="16"/>
      <c r="L318" s="16"/>
    </row>
    <row r="319" spans="9:12" ht="15" customHeight="1" x14ac:dyDescent="0.3">
      <c r="I319" s="16"/>
      <c r="J319" s="16"/>
      <c r="K319" s="16"/>
      <c r="L319" s="16"/>
    </row>
    <row r="320" spans="9:12" ht="15" customHeight="1" x14ac:dyDescent="0.3">
      <c r="I320" s="16"/>
      <c r="J320" s="16"/>
      <c r="K320" s="16"/>
      <c r="L320" s="16"/>
    </row>
    <row r="321" spans="9:12" ht="15" customHeight="1" x14ac:dyDescent="0.3">
      <c r="I321" s="16"/>
      <c r="J321" s="16"/>
      <c r="K321" s="16"/>
      <c r="L321" s="16"/>
    </row>
    <row r="322" spans="9:12" ht="15" customHeight="1" x14ac:dyDescent="0.3">
      <c r="I322" s="16"/>
      <c r="J322" s="16"/>
      <c r="K322" s="16"/>
      <c r="L322" s="16"/>
    </row>
    <row r="323" spans="9:12" ht="15" customHeight="1" x14ac:dyDescent="0.3">
      <c r="I323" s="16"/>
      <c r="J323" s="16"/>
      <c r="K323" s="16"/>
      <c r="L323" s="16"/>
    </row>
    <row r="324" spans="9:12" ht="15" customHeight="1" x14ac:dyDescent="0.3">
      <c r="I324" s="16"/>
      <c r="J324" s="16"/>
      <c r="K324" s="16"/>
      <c r="L324" s="16"/>
    </row>
    <row r="325" spans="9:12" ht="15" customHeight="1" x14ac:dyDescent="0.3">
      <c r="I325" s="16"/>
      <c r="J325" s="16"/>
      <c r="K325" s="16"/>
      <c r="L325" s="16"/>
    </row>
    <row r="326" spans="9:12" ht="15" customHeight="1" x14ac:dyDescent="0.3">
      <c r="I326" s="16"/>
      <c r="J326" s="16"/>
      <c r="K326" s="16"/>
      <c r="L326" s="16"/>
    </row>
    <row r="327" spans="9:12" ht="15" customHeight="1" x14ac:dyDescent="0.3">
      <c r="I327" s="16"/>
      <c r="J327" s="16"/>
      <c r="K327" s="16"/>
      <c r="L327" s="16"/>
    </row>
    <row r="328" spans="9:12" ht="15" customHeight="1" x14ac:dyDescent="0.3">
      <c r="I328" s="16"/>
      <c r="J328" s="16"/>
      <c r="K328" s="16"/>
      <c r="L328" s="16"/>
    </row>
    <row r="329" spans="9:12" ht="15" customHeight="1" x14ac:dyDescent="0.3">
      <c r="I329" s="16"/>
      <c r="J329" s="16"/>
      <c r="K329" s="16"/>
      <c r="L329" s="16"/>
    </row>
    <row r="330" spans="9:12" ht="15" customHeight="1" x14ac:dyDescent="0.3">
      <c r="I330" s="16"/>
      <c r="J330" s="16"/>
      <c r="K330" s="16"/>
      <c r="L330" s="16"/>
    </row>
    <row r="331" spans="9:12" ht="15" customHeight="1" x14ac:dyDescent="0.3">
      <c r="I331" s="16"/>
      <c r="J331" s="16"/>
      <c r="K331" s="16"/>
      <c r="L331" s="16"/>
    </row>
    <row r="332" spans="9:12" ht="15" customHeight="1" x14ac:dyDescent="0.3">
      <c r="I332" s="16"/>
      <c r="J332" s="16"/>
      <c r="K332" s="16"/>
      <c r="L332" s="16"/>
    </row>
    <row r="333" spans="9:12" ht="15" customHeight="1" x14ac:dyDescent="0.3">
      <c r="I333" s="16"/>
      <c r="J333" s="16"/>
      <c r="K333" s="16"/>
      <c r="L333" s="16"/>
    </row>
    <row r="334" spans="9:12" ht="15" customHeight="1" x14ac:dyDescent="0.3">
      <c r="I334" s="16"/>
      <c r="J334" s="16"/>
      <c r="K334" s="16"/>
      <c r="L334" s="16"/>
    </row>
    <row r="335" spans="9:12" ht="15" customHeight="1" x14ac:dyDescent="0.3">
      <c r="I335" s="16"/>
      <c r="J335" s="16"/>
      <c r="K335" s="16"/>
      <c r="L335" s="16"/>
    </row>
    <row r="336" spans="9:12" ht="15" customHeight="1" x14ac:dyDescent="0.3">
      <c r="I336" s="16"/>
      <c r="J336" s="16"/>
      <c r="K336" s="16"/>
      <c r="L336" s="16"/>
    </row>
    <row r="337" spans="9:12" ht="15" customHeight="1" x14ac:dyDescent="0.3">
      <c r="I337" s="16"/>
      <c r="J337" s="16"/>
      <c r="K337" s="16"/>
      <c r="L337" s="16"/>
    </row>
    <row r="338" spans="9:12" ht="15" customHeight="1" x14ac:dyDescent="0.3">
      <c r="I338" s="16"/>
      <c r="J338" s="16"/>
      <c r="K338" s="16"/>
      <c r="L338" s="16"/>
    </row>
    <row r="339" spans="9:12" ht="15" customHeight="1" x14ac:dyDescent="0.3">
      <c r="I339" s="16"/>
      <c r="J339" s="16"/>
      <c r="K339" s="16"/>
      <c r="L339" s="16"/>
    </row>
    <row r="340" spans="9:12" ht="15" customHeight="1" x14ac:dyDescent="0.3">
      <c r="I340" s="16"/>
      <c r="J340" s="16"/>
      <c r="K340" s="16"/>
      <c r="L340" s="16"/>
    </row>
    <row r="341" spans="9:12" ht="15" customHeight="1" x14ac:dyDescent="0.3">
      <c r="I341" s="16"/>
      <c r="J341" s="16"/>
      <c r="K341" s="16"/>
      <c r="L341" s="16"/>
    </row>
    <row r="342" spans="9:12" ht="15" customHeight="1" x14ac:dyDescent="0.3">
      <c r="I342" s="16"/>
      <c r="J342" s="16"/>
      <c r="K342" s="16"/>
      <c r="L342" s="16"/>
    </row>
    <row r="343" spans="9:12" ht="15" customHeight="1" x14ac:dyDescent="0.3">
      <c r="I343" s="16"/>
      <c r="J343" s="16"/>
      <c r="K343" s="16"/>
      <c r="L343" s="16"/>
    </row>
    <row r="344" spans="9:12" ht="15" customHeight="1" x14ac:dyDescent="0.3">
      <c r="I344" s="16"/>
      <c r="J344" s="16"/>
      <c r="K344" s="16"/>
      <c r="L344" s="16"/>
    </row>
    <row r="345" spans="9:12" ht="15" customHeight="1" x14ac:dyDescent="0.3">
      <c r="I345" s="16"/>
      <c r="J345" s="16"/>
      <c r="K345" s="16"/>
      <c r="L345" s="16"/>
    </row>
    <row r="346" spans="9:12" ht="15" customHeight="1" x14ac:dyDescent="0.3">
      <c r="I346" s="16"/>
      <c r="J346" s="16"/>
      <c r="K346" s="16"/>
      <c r="L346" s="16"/>
    </row>
    <row r="347" spans="9:12" ht="15" customHeight="1" x14ac:dyDescent="0.3">
      <c r="I347" s="16"/>
      <c r="J347" s="16"/>
      <c r="K347" s="16"/>
      <c r="L347" s="16"/>
    </row>
    <row r="348" spans="9:12" ht="15" customHeight="1" x14ac:dyDescent="0.3">
      <c r="I348" s="16"/>
      <c r="J348" s="16"/>
      <c r="K348" s="16"/>
      <c r="L348" s="16"/>
    </row>
    <row r="349" spans="9:12" ht="15" customHeight="1" x14ac:dyDescent="0.3">
      <c r="I349" s="16"/>
      <c r="J349" s="16"/>
      <c r="K349" s="16"/>
      <c r="L349" s="16"/>
    </row>
    <row r="350" spans="9:12" ht="15" customHeight="1" x14ac:dyDescent="0.3">
      <c r="I350" s="16"/>
      <c r="J350" s="16"/>
      <c r="K350" s="16"/>
      <c r="L350" s="16"/>
    </row>
    <row r="351" spans="9:12" ht="15" customHeight="1" x14ac:dyDescent="0.3">
      <c r="I351" s="16"/>
      <c r="J351" s="16"/>
      <c r="K351" s="16"/>
      <c r="L351" s="16"/>
    </row>
    <row r="352" spans="9:12" ht="15" customHeight="1" x14ac:dyDescent="0.3">
      <c r="I352" s="16"/>
      <c r="J352" s="16"/>
      <c r="K352" s="16"/>
      <c r="L352" s="16"/>
    </row>
    <row r="353" spans="9:12" ht="15" customHeight="1" x14ac:dyDescent="0.3">
      <c r="I353" s="16"/>
      <c r="J353" s="16"/>
      <c r="K353" s="16"/>
      <c r="L353" s="16"/>
    </row>
    <row r="354" spans="9:12" ht="15" customHeight="1" x14ac:dyDescent="0.3">
      <c r="I354" s="16"/>
      <c r="J354" s="16"/>
      <c r="K354" s="16"/>
      <c r="L354" s="16"/>
    </row>
    <row r="355" spans="9:12" ht="15" customHeight="1" x14ac:dyDescent="0.3">
      <c r="I355" s="16"/>
      <c r="J355" s="16"/>
      <c r="K355" s="16"/>
      <c r="L355" s="16"/>
    </row>
    <row r="356" spans="9:12" ht="15" customHeight="1" x14ac:dyDescent="0.3">
      <c r="I356" s="16"/>
      <c r="J356" s="16"/>
      <c r="K356" s="16"/>
      <c r="L356" s="16"/>
    </row>
    <row r="357" spans="9:12" ht="15" customHeight="1" x14ac:dyDescent="0.3">
      <c r="I357" s="16"/>
      <c r="J357" s="16"/>
      <c r="K357" s="16"/>
      <c r="L357" s="16"/>
    </row>
    <row r="358" spans="9:12" ht="15" customHeight="1" x14ac:dyDescent="0.3">
      <c r="I358" s="16"/>
      <c r="J358" s="16"/>
      <c r="K358" s="16"/>
      <c r="L358" s="16"/>
    </row>
    <row r="359" spans="9:12" ht="15" customHeight="1" x14ac:dyDescent="0.3">
      <c r="I359" s="16"/>
      <c r="J359" s="16"/>
      <c r="K359" s="16"/>
      <c r="L359" s="16"/>
    </row>
    <row r="360" spans="9:12" ht="15" customHeight="1" x14ac:dyDescent="0.3">
      <c r="I360" s="16"/>
      <c r="J360" s="16"/>
      <c r="K360" s="16"/>
      <c r="L360" s="16"/>
    </row>
    <row r="361" spans="9:12" ht="15" customHeight="1" x14ac:dyDescent="0.3">
      <c r="I361" s="16"/>
      <c r="J361" s="16"/>
      <c r="K361" s="16"/>
      <c r="L361" s="16"/>
    </row>
    <row r="362" spans="9:12" ht="15" customHeight="1" x14ac:dyDescent="0.3">
      <c r="I362" s="16"/>
      <c r="J362" s="16"/>
      <c r="K362" s="16"/>
      <c r="L362" s="16"/>
    </row>
    <row r="363" spans="9:12" ht="15" customHeight="1" x14ac:dyDescent="0.3">
      <c r="I363" s="16"/>
      <c r="J363" s="16"/>
      <c r="K363" s="16"/>
      <c r="L363" s="16"/>
    </row>
    <row r="364" spans="9:12" ht="15" customHeight="1" x14ac:dyDescent="0.3">
      <c r="I364" s="16"/>
      <c r="J364" s="16"/>
      <c r="K364" s="16"/>
      <c r="L364" s="16"/>
    </row>
    <row r="365" spans="9:12" ht="15" customHeight="1" x14ac:dyDescent="0.3">
      <c r="I365" s="16"/>
      <c r="J365" s="16"/>
      <c r="K365" s="16"/>
      <c r="L365" s="16"/>
    </row>
    <row r="366" spans="9:12" ht="15" customHeight="1" x14ac:dyDescent="0.3">
      <c r="I366" s="16"/>
      <c r="J366" s="16"/>
      <c r="K366" s="16"/>
      <c r="L366" s="16"/>
    </row>
    <row r="367" spans="9:12" ht="15" customHeight="1" x14ac:dyDescent="0.3">
      <c r="I367" s="16"/>
      <c r="J367" s="16"/>
      <c r="K367" s="16"/>
      <c r="L367" s="16"/>
    </row>
    <row r="368" spans="9:12" ht="15" customHeight="1" x14ac:dyDescent="0.3">
      <c r="I368" s="16"/>
      <c r="J368" s="16"/>
      <c r="K368" s="16"/>
      <c r="L368" s="16"/>
    </row>
    <row r="369" spans="9:12" ht="15" customHeight="1" x14ac:dyDescent="0.3">
      <c r="I369" s="16"/>
      <c r="J369" s="16"/>
      <c r="K369" s="16"/>
      <c r="L369" s="16"/>
    </row>
    <row r="370" spans="9:12" ht="15" customHeight="1" x14ac:dyDescent="0.3">
      <c r="I370" s="16"/>
      <c r="J370" s="16"/>
      <c r="K370" s="16"/>
      <c r="L370" s="16"/>
    </row>
    <row r="371" spans="9:12" ht="15" customHeight="1" x14ac:dyDescent="0.3">
      <c r="I371" s="16"/>
      <c r="J371" s="16"/>
      <c r="K371" s="16"/>
      <c r="L371" s="16"/>
    </row>
    <row r="372" spans="9:12" ht="15" customHeight="1" x14ac:dyDescent="0.3">
      <c r="I372" s="16"/>
      <c r="J372" s="16"/>
      <c r="K372" s="16"/>
      <c r="L372" s="16"/>
    </row>
    <row r="373" spans="9:12" ht="15" customHeight="1" x14ac:dyDescent="0.3">
      <c r="I373" s="16"/>
      <c r="J373" s="16"/>
      <c r="K373" s="16"/>
      <c r="L373" s="16"/>
    </row>
    <row r="374" spans="9:12" ht="15" customHeight="1" x14ac:dyDescent="0.3">
      <c r="I374" s="16"/>
      <c r="J374" s="16"/>
      <c r="K374" s="16"/>
      <c r="L374" s="16"/>
    </row>
    <row r="375" spans="9:12" ht="15" customHeight="1" x14ac:dyDescent="0.3">
      <c r="I375" s="16"/>
      <c r="J375" s="16"/>
      <c r="K375" s="16"/>
      <c r="L375" s="16"/>
    </row>
    <row r="376" spans="9:12" ht="15" customHeight="1" x14ac:dyDescent="0.3">
      <c r="I376" s="16"/>
      <c r="J376" s="16"/>
      <c r="K376" s="16"/>
      <c r="L376" s="16"/>
    </row>
    <row r="377" spans="9:12" ht="15" customHeight="1" x14ac:dyDescent="0.3">
      <c r="I377" s="16"/>
      <c r="J377" s="16"/>
      <c r="K377" s="16"/>
      <c r="L377" s="16"/>
    </row>
    <row r="378" spans="9:12" ht="15" customHeight="1" x14ac:dyDescent="0.3">
      <c r="I378" s="16"/>
      <c r="J378" s="16"/>
      <c r="K378" s="16"/>
      <c r="L378" s="16"/>
    </row>
    <row r="379" spans="9:12" ht="15" customHeight="1" x14ac:dyDescent="0.3">
      <c r="I379" s="16"/>
      <c r="J379" s="16"/>
      <c r="K379" s="16"/>
      <c r="L379" s="16"/>
    </row>
    <row r="380" spans="9:12" ht="15" customHeight="1" x14ac:dyDescent="0.3">
      <c r="I380" s="16"/>
      <c r="J380" s="16"/>
      <c r="K380" s="16"/>
      <c r="L380" s="16"/>
    </row>
    <row r="381" spans="9:12" ht="15" customHeight="1" x14ac:dyDescent="0.3">
      <c r="I381" s="16"/>
      <c r="J381" s="16"/>
      <c r="K381" s="16"/>
      <c r="L381" s="16"/>
    </row>
    <row r="382" spans="9:12" ht="15" customHeight="1" x14ac:dyDescent="0.3">
      <c r="I382" s="16"/>
      <c r="J382" s="16"/>
      <c r="K382" s="16"/>
      <c r="L382" s="16"/>
    </row>
    <row r="383" spans="9:12" ht="15" customHeight="1" x14ac:dyDescent="0.3">
      <c r="I383" s="16"/>
      <c r="J383" s="16"/>
      <c r="K383" s="16"/>
      <c r="L383" s="16"/>
    </row>
    <row r="384" spans="9:12" ht="15" customHeight="1" x14ac:dyDescent="0.3">
      <c r="I384" s="16"/>
      <c r="J384" s="16"/>
      <c r="K384" s="16"/>
      <c r="L384" s="16"/>
    </row>
    <row r="385" spans="9:12" ht="15" customHeight="1" x14ac:dyDescent="0.3">
      <c r="I385" s="16"/>
      <c r="J385" s="16"/>
      <c r="K385" s="16"/>
      <c r="L385" s="16"/>
    </row>
    <row r="386" spans="9:12" ht="15" customHeight="1" x14ac:dyDescent="0.3">
      <c r="I386" s="16"/>
      <c r="J386" s="16"/>
      <c r="K386" s="16"/>
      <c r="L386" s="16"/>
    </row>
    <row r="387" spans="9:12" ht="15" customHeight="1" x14ac:dyDescent="0.3">
      <c r="I387" s="16"/>
      <c r="J387" s="16"/>
      <c r="K387" s="16"/>
      <c r="L387" s="16"/>
    </row>
  </sheetData>
  <customSheetViews>
    <customSheetView guid="{8857D6C6-66AD-4283-84A0-AC3ADAF5FF58}" showPageBreaks="1" showGridLines="0" fitToPage="1" printArea="1">
      <selection activeCell="E34" sqref="E34"/>
      <pageMargins left="0" right="0" top="0" bottom="0" header="0" footer="0"/>
      <pageSetup paperSize="5" scale="55" fitToHeight="0" orientation="landscape" r:id="rId1"/>
      <headerFooter>
        <oddFooter>&amp;L&amp;A&amp;CPage &amp;P of &amp;N&amp;R&amp;D&amp;T</oddFooter>
      </headerFooter>
    </customSheetView>
    <customSheetView guid="{FD3E5715-41F6-42E3-B43C-45DA91BE010D}" showPageBreaks="1" showGridLines="0" fitToPage="1" printArea="1">
      <selection activeCell="A6" sqref="A6"/>
      <pageMargins left="0" right="0" top="0" bottom="0" header="0" footer="0"/>
      <pageSetup paperSize="5" scale="55" fitToHeight="0" orientation="landscape" r:id="rId2"/>
      <headerFooter>
        <oddFooter>&amp;L&amp;A&amp;CPage &amp;P of &amp;N&amp;R&amp;D&amp;T</oddFooter>
      </headerFooter>
    </customSheetView>
    <customSheetView guid="{06FDCEC2-959E-4D46-9405-7BD2F118CBBA}" showGridLines="0" fitToPage="1" printArea="1">
      <selection activeCell="A6" sqref="A6"/>
      <pageMargins left="0" right="0" top="0" bottom="0" header="0" footer="0"/>
      <pageSetup paperSize="5" scale="60" fitToHeight="0" orientation="landscape" r:id="rId3"/>
      <headerFooter>
        <oddFooter>&amp;L&amp;A&amp;CPage &amp;P of &amp;N&amp;R&amp;D&amp;T</oddFooter>
      </headerFooter>
    </customSheetView>
    <customSheetView guid="{C4F8BA2B-1548-4013-B30A-9D4C80FA8E4C}" showPageBreaks="1" showGridLines="0" fitToPage="1" printArea="1">
      <pageMargins left="0" right="0" top="0" bottom="0" header="0" footer="0"/>
      <pageSetup paperSize="5" scale="60" fitToHeight="0" orientation="landscape" r:id="rId4"/>
      <headerFooter>
        <oddFooter>Page &amp;P of &amp;N</oddFooter>
      </headerFooter>
    </customSheetView>
    <customSheetView guid="{91CAAA4C-6B39-449B-83EF-3C74964B16D5}" showGridLines="0" fitToPage="1">
      <selection activeCell="G23" sqref="G23"/>
      <pageMargins left="0" right="0" top="0" bottom="0" header="0" footer="0"/>
      <pageSetup paperSize="5" scale="60" fitToHeight="0" orientation="landscape" r:id="rId5"/>
      <headerFooter>
        <oddFooter>&amp;L&amp;A&amp;CPage &amp;P of &amp;N&amp;R&amp;D&amp;T</oddFooter>
      </headerFooter>
    </customSheetView>
    <customSheetView guid="{89E39B58-CA36-412F-B20A-6FD30317AB4A}" showGridLines="0" fitToPage="1">
      <selection activeCell="E34" sqref="E34"/>
      <pageMargins left="0" right="0" top="0" bottom="0" header="0" footer="0"/>
      <pageSetup paperSize="5" scale="55" fitToHeight="0" orientation="landscape" r:id="rId6"/>
      <headerFooter>
        <oddFooter>&amp;L&amp;A&amp;CPage &amp;P of &amp;N&amp;R&amp;D&amp;T</oddFooter>
      </headerFooter>
    </customSheetView>
  </customSheetViews>
  <mergeCells count="2">
    <mergeCell ref="A7:H7"/>
    <mergeCell ref="J7:P7"/>
  </mergeCells>
  <printOptions horizontalCentered="1"/>
  <pageMargins left="0.25" right="0.25" top="0.75" bottom="0.75" header="0.3" footer="0.3"/>
  <pageSetup paperSize="5" scale="54" fitToHeight="0" orientation="landscape" r:id="rId7"/>
  <headerFooter>
    <oddFooter>&amp;L&amp;A&amp;CPage &amp;P of &amp;N&amp;R&amp;D&amp;T</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92D050"/>
    <pageSetUpPr fitToPage="1"/>
  </sheetPr>
  <dimension ref="A1:I39"/>
  <sheetViews>
    <sheetView workbookViewId="0">
      <selection activeCell="D5" sqref="D5"/>
    </sheetView>
  </sheetViews>
  <sheetFormatPr defaultRowHeight="14.4" x14ac:dyDescent="0.3"/>
  <cols>
    <col min="1" max="3" width="15.6640625" customWidth="1"/>
    <col min="4" max="4" width="40.6640625" customWidth="1"/>
    <col min="5" max="5" width="1.88671875" customWidth="1"/>
    <col min="6" max="8" width="15.6640625" customWidth="1"/>
    <col min="9" max="9" width="40.6640625" customWidth="1"/>
  </cols>
  <sheetData>
    <row r="1" spans="1:9" s="6" customFormat="1" x14ac:dyDescent="0.3">
      <c r="A1" s="96" t="s">
        <v>1446</v>
      </c>
      <c r="B1" s="139"/>
      <c r="C1" s="139"/>
      <c r="D1" s="139"/>
      <c r="E1" s="139"/>
      <c r="F1" s="139"/>
      <c r="G1" s="139"/>
      <c r="H1" s="139"/>
      <c r="I1" s="139"/>
    </row>
    <row r="2" spans="1:9" x14ac:dyDescent="0.3">
      <c r="A2" s="44" t="s">
        <v>1447</v>
      </c>
      <c r="B2" s="136"/>
      <c r="C2" s="136"/>
      <c r="D2" s="136"/>
      <c r="E2" s="136"/>
      <c r="F2" s="136"/>
      <c r="G2" s="136"/>
      <c r="H2" s="136"/>
      <c r="I2" s="136"/>
    </row>
    <row r="3" spans="1:9" x14ac:dyDescent="0.3">
      <c r="A3" s="13" t="s">
        <v>1448</v>
      </c>
      <c r="B3" s="136"/>
      <c r="C3" s="136"/>
      <c r="D3" s="136"/>
      <c r="E3" s="136"/>
      <c r="F3" s="136"/>
      <c r="G3" s="136"/>
      <c r="H3" s="136"/>
      <c r="I3" s="136"/>
    </row>
    <row r="4" spans="1:9" x14ac:dyDescent="0.3">
      <c r="A4" s="13" t="s">
        <v>1449</v>
      </c>
      <c r="B4" s="136"/>
      <c r="C4" s="136"/>
      <c r="D4" s="136"/>
      <c r="E4" s="136"/>
      <c r="F4" s="136"/>
      <c r="G4" s="136"/>
      <c r="H4" s="136"/>
      <c r="I4" s="136"/>
    </row>
    <row r="5" spans="1:9" s="136" customFormat="1" x14ac:dyDescent="0.3">
      <c r="A5" s="13" t="s">
        <v>1450</v>
      </c>
    </row>
    <row r="6" spans="1:9" x14ac:dyDescent="0.3">
      <c r="A6" s="140" t="s">
        <v>127</v>
      </c>
      <c r="B6" s="141" t="str">
        <f>'TPS 01'!D5</f>
        <v>xx/xx/20xx</v>
      </c>
      <c r="C6" s="136"/>
      <c r="D6" s="136"/>
      <c r="E6" s="136"/>
      <c r="F6" s="136"/>
      <c r="G6" s="136"/>
      <c r="H6" s="136"/>
      <c r="I6" s="136"/>
    </row>
    <row r="8" spans="1:9" x14ac:dyDescent="0.3">
      <c r="A8" s="436" t="s">
        <v>1451</v>
      </c>
      <c r="B8" s="436"/>
      <c r="C8" s="436"/>
      <c r="D8" s="436"/>
      <c r="E8" s="136"/>
      <c r="F8" s="436" t="s">
        <v>1452</v>
      </c>
      <c r="G8" s="436"/>
      <c r="H8" s="436"/>
      <c r="I8" s="436"/>
    </row>
    <row r="9" spans="1:9" ht="33.75" customHeight="1" x14ac:dyDescent="0.3">
      <c r="A9" s="85" t="s">
        <v>1453</v>
      </c>
      <c r="B9" s="85" t="s">
        <v>1454</v>
      </c>
      <c r="C9" s="53" t="s">
        <v>136</v>
      </c>
      <c r="D9" s="85" t="s">
        <v>1455</v>
      </c>
      <c r="E9" s="136"/>
      <c r="F9" s="85" t="s">
        <v>1453</v>
      </c>
      <c r="G9" s="85" t="s">
        <v>1454</v>
      </c>
      <c r="H9" s="53" t="s">
        <v>136</v>
      </c>
      <c r="I9" s="85" t="s">
        <v>1455</v>
      </c>
    </row>
    <row r="10" spans="1:9" x14ac:dyDescent="0.3">
      <c r="A10" s="86" t="s">
        <v>1456</v>
      </c>
      <c r="B10" s="86" t="s">
        <v>1456</v>
      </c>
      <c r="C10" s="86"/>
      <c r="D10" s="86" t="s">
        <v>1457</v>
      </c>
      <c r="E10" s="136"/>
      <c r="F10" s="86" t="s">
        <v>1458</v>
      </c>
      <c r="G10" s="86" t="s">
        <v>1458</v>
      </c>
      <c r="H10" s="86"/>
      <c r="I10" s="86" t="s">
        <v>1459</v>
      </c>
    </row>
    <row r="12" spans="1:9" x14ac:dyDescent="0.3">
      <c r="A12" s="44" t="s">
        <v>1447</v>
      </c>
      <c r="B12" s="13"/>
      <c r="C12" s="13"/>
      <c r="D12" s="14"/>
      <c r="E12" s="136"/>
      <c r="F12" s="136"/>
      <c r="G12" s="136"/>
      <c r="H12" s="136"/>
      <c r="I12" s="136"/>
    </row>
    <row r="13" spans="1:9" x14ac:dyDescent="0.3">
      <c r="A13" s="13"/>
      <c r="B13" s="13"/>
      <c r="C13" s="13"/>
      <c r="D13" s="14"/>
      <c r="E13" s="136"/>
      <c r="F13" s="136"/>
      <c r="G13" s="136"/>
      <c r="H13" s="136"/>
      <c r="I13" s="136"/>
    </row>
    <row r="14" spans="1:9" x14ac:dyDescent="0.3">
      <c r="A14" s="13"/>
      <c r="B14" s="58">
        <f>SUM(C10)</f>
        <v>0</v>
      </c>
      <c r="C14" s="140" t="s">
        <v>1451</v>
      </c>
      <c r="D14" s="14"/>
      <c r="E14" s="136"/>
      <c r="F14" s="136"/>
      <c r="G14" s="136"/>
      <c r="H14" s="136"/>
      <c r="I14" s="136"/>
    </row>
    <row r="15" spans="1:9" x14ac:dyDescent="0.3">
      <c r="A15" s="13"/>
      <c r="B15" s="58">
        <f>SUM(H10)</f>
        <v>0</v>
      </c>
      <c r="C15" s="140" t="s">
        <v>1452</v>
      </c>
      <c r="D15" s="14"/>
      <c r="E15" s="136"/>
      <c r="F15" s="136"/>
      <c r="G15" s="136"/>
      <c r="H15" s="136"/>
      <c r="I15" s="136"/>
    </row>
    <row r="16" spans="1:9" ht="15" thickBot="1" x14ac:dyDescent="0.35">
      <c r="A16" s="13"/>
      <c r="B16" s="59">
        <f>B14-B15</f>
        <v>0</v>
      </c>
      <c r="C16" s="140" t="s">
        <v>657</v>
      </c>
      <c r="D16" s="14"/>
      <c r="E16" s="136"/>
      <c r="F16" s="136"/>
      <c r="G16" s="136"/>
      <c r="H16" s="136"/>
      <c r="I16" s="136"/>
    </row>
    <row r="17" spans="1:9" ht="15" thickTop="1" x14ac:dyDescent="0.3">
      <c r="A17" s="13"/>
      <c r="B17" s="13"/>
      <c r="C17" s="13"/>
      <c r="D17" s="14"/>
      <c r="E17" s="136"/>
      <c r="F17" s="136"/>
      <c r="G17" s="136"/>
      <c r="H17" s="136"/>
      <c r="I17" s="136"/>
    </row>
    <row r="18" spans="1:9" x14ac:dyDescent="0.3">
      <c r="A18" s="4" t="s">
        <v>13</v>
      </c>
      <c r="B18" s="136"/>
      <c r="C18" s="140"/>
      <c r="D18" s="14"/>
      <c r="E18" s="136"/>
      <c r="F18" s="136"/>
      <c r="G18" s="136"/>
      <c r="H18" s="136"/>
      <c r="I18" s="136"/>
    </row>
    <row r="19" spans="1:9" x14ac:dyDescent="0.3">
      <c r="A19" s="4" t="s">
        <v>661</v>
      </c>
      <c r="B19" s="136"/>
      <c r="C19" s="140"/>
      <c r="D19" s="14"/>
      <c r="E19" s="136"/>
      <c r="F19" s="136"/>
      <c r="G19" s="136"/>
      <c r="H19" s="136"/>
      <c r="I19" s="136"/>
    </row>
    <row r="20" spans="1:9" x14ac:dyDescent="0.3">
      <c r="A20" s="4" t="s">
        <v>15</v>
      </c>
      <c r="B20" s="136"/>
      <c r="C20" s="140"/>
      <c r="D20" s="14"/>
      <c r="E20" s="136"/>
      <c r="F20" s="136"/>
      <c r="G20" s="136"/>
      <c r="H20" s="136"/>
      <c r="I20" s="136"/>
    </row>
    <row r="21" spans="1:9" x14ac:dyDescent="0.3">
      <c r="A21" s="4" t="s">
        <v>8</v>
      </c>
      <c r="B21" s="4" t="s">
        <v>664</v>
      </c>
      <c r="C21" s="140" t="s">
        <v>664</v>
      </c>
      <c r="D21" s="14"/>
      <c r="E21" s="136"/>
      <c r="F21" s="136"/>
      <c r="G21" s="136"/>
      <c r="H21" s="136"/>
      <c r="I21" s="136"/>
    </row>
    <row r="22" spans="1:9" x14ac:dyDescent="0.3">
      <c r="A22" s="136"/>
      <c r="B22" s="4" t="s">
        <v>17</v>
      </c>
      <c r="C22" s="140" t="s">
        <v>17</v>
      </c>
      <c r="D22" s="14"/>
      <c r="E22" s="136"/>
      <c r="F22" s="136"/>
      <c r="G22" s="136"/>
      <c r="H22" s="136"/>
      <c r="I22" s="136"/>
    </row>
    <row r="23" spans="1:9" x14ac:dyDescent="0.3">
      <c r="A23" s="4" t="s">
        <v>669</v>
      </c>
      <c r="B23" s="136"/>
      <c r="C23" s="140"/>
      <c r="D23" s="14"/>
      <c r="E23" s="136"/>
      <c r="F23" s="136"/>
      <c r="G23" s="136"/>
      <c r="H23" s="136"/>
      <c r="I23" s="136"/>
    </row>
    <row r="24" spans="1:9" x14ac:dyDescent="0.3">
      <c r="A24" s="4" t="s">
        <v>672</v>
      </c>
      <c r="B24" s="136"/>
      <c r="C24" s="136"/>
      <c r="D24" s="14"/>
      <c r="E24" s="136"/>
      <c r="F24" s="136"/>
      <c r="G24" s="136"/>
      <c r="H24" s="136"/>
      <c r="I24" s="136"/>
    </row>
    <row r="25" spans="1:9" x14ac:dyDescent="0.3">
      <c r="A25" s="136"/>
      <c r="B25" s="4" t="s">
        <v>674</v>
      </c>
      <c r="C25" s="15"/>
      <c r="D25" s="14"/>
      <c r="E25" s="136"/>
      <c r="F25" s="136"/>
      <c r="G25" s="136"/>
      <c r="H25" s="136"/>
      <c r="I25" s="136"/>
    </row>
    <row r="26" spans="1:9" s="136" customFormat="1" x14ac:dyDescent="0.3">
      <c r="A26" s="4" t="s">
        <v>676</v>
      </c>
      <c r="C26" s="15"/>
      <c r="D26" s="14"/>
    </row>
    <row r="27" spans="1:9" s="136" customFormat="1" x14ac:dyDescent="0.3">
      <c r="A27" s="79"/>
      <c r="C27" s="13"/>
      <c r="D27" s="14"/>
    </row>
    <row r="28" spans="1:9" s="136" customFormat="1" x14ac:dyDescent="0.3">
      <c r="A28" s="79"/>
      <c r="C28" s="13"/>
      <c r="D28" s="14"/>
    </row>
    <row r="29" spans="1:9" s="136" customFormat="1" x14ac:dyDescent="0.3">
      <c r="A29" s="79"/>
      <c r="C29" s="13"/>
      <c r="D29" s="14"/>
    </row>
    <row r="31" spans="1:9" x14ac:dyDescent="0.3">
      <c r="A31" s="139" t="s">
        <v>1460</v>
      </c>
      <c r="B31" s="136"/>
      <c r="C31" s="136"/>
      <c r="D31" s="136"/>
      <c r="E31" s="136"/>
      <c r="F31" s="136"/>
      <c r="G31" s="136"/>
      <c r="H31" s="136"/>
      <c r="I31" s="136"/>
    </row>
    <row r="33" spans="1:6" x14ac:dyDescent="0.3">
      <c r="A33" s="87" t="s">
        <v>1461</v>
      </c>
      <c r="B33" s="88"/>
      <c r="C33" s="88"/>
      <c r="D33" s="88"/>
      <c r="E33" s="88"/>
      <c r="F33" s="88"/>
    </row>
    <row r="34" spans="1:6" x14ac:dyDescent="0.3">
      <c r="A34" s="443" t="s">
        <v>1462</v>
      </c>
      <c r="B34" s="443"/>
      <c r="C34" s="443"/>
      <c r="D34" s="443"/>
      <c r="E34" s="443"/>
      <c r="F34" s="443"/>
    </row>
    <row r="35" spans="1:6" x14ac:dyDescent="0.3">
      <c r="A35" s="88" t="s">
        <v>1463</v>
      </c>
      <c r="B35" s="88"/>
      <c r="C35" s="88"/>
      <c r="D35" s="88"/>
      <c r="E35" s="88"/>
      <c r="F35" s="88"/>
    </row>
    <row r="36" spans="1:6" x14ac:dyDescent="0.3">
      <c r="A36" s="88"/>
      <c r="B36" s="127"/>
      <c r="C36" s="88"/>
      <c r="D36" s="88"/>
      <c r="E36" s="88"/>
      <c r="F36" s="88"/>
    </row>
    <row r="37" spans="1:6" x14ac:dyDescent="0.3">
      <c r="A37" s="87" t="s">
        <v>1464</v>
      </c>
      <c r="B37" s="88"/>
      <c r="C37" s="88"/>
      <c r="D37" s="88"/>
      <c r="E37" s="88"/>
      <c r="F37" s="88"/>
    </row>
    <row r="38" spans="1:6" x14ac:dyDescent="0.3">
      <c r="A38" s="88" t="s">
        <v>1465</v>
      </c>
      <c r="B38" s="88"/>
      <c r="C38" s="88"/>
      <c r="D38" s="88"/>
      <c r="E38" s="88"/>
      <c r="F38" s="88"/>
    </row>
    <row r="39" spans="1:6" x14ac:dyDescent="0.3">
      <c r="A39" s="88" t="s">
        <v>1466</v>
      </c>
      <c r="B39" s="88"/>
      <c r="C39" s="88"/>
      <c r="D39" s="88"/>
      <c r="E39" s="88"/>
      <c r="F39" s="88"/>
    </row>
  </sheetData>
  <customSheetViews>
    <customSheetView guid="{8857D6C6-66AD-4283-84A0-AC3ADAF5FF58}" fitToPage="1">
      <selection activeCell="C29" sqref="C29"/>
      <pageMargins left="0" right="0" top="0" bottom="0" header="0" footer="0"/>
      <pageSetup paperSize="5" scale="95" orientation="landscape" r:id="rId1"/>
      <headerFooter>
        <oddFooter>&amp;L&amp;A&amp;CPage &amp;P of &amp;N&amp;R&amp;D&amp;T</oddFooter>
      </headerFooter>
    </customSheetView>
    <customSheetView guid="{FD3E5715-41F6-42E3-B43C-45DA91BE010D}" fitToPage="1">
      <selection activeCell="A6" sqref="A6"/>
      <pageMargins left="0" right="0" top="0" bottom="0" header="0" footer="0"/>
      <pageSetup paperSize="5" scale="95" orientation="landscape" r:id="rId2"/>
      <headerFooter>
        <oddFooter>&amp;L&amp;A&amp;CPage &amp;P of &amp;N&amp;R&amp;D&amp;T</oddFooter>
      </headerFooter>
    </customSheetView>
    <customSheetView guid="{06FDCEC2-959E-4D46-9405-7BD2F118CBBA}" fitToPage="1">
      <selection activeCell="A6" sqref="A6"/>
      <pageMargins left="0" right="0" top="0" bottom="0" header="0" footer="0"/>
      <pageSetup paperSize="5" scale="95" orientation="landscape" r:id="rId3"/>
      <headerFooter>
        <oddFooter>&amp;L&amp;A&amp;CPage &amp;P of &amp;N&amp;R&amp;D&amp;T</oddFooter>
      </headerFooter>
    </customSheetView>
    <customSheetView guid="{91CAAA4C-6B39-449B-83EF-3C74964B16D5}" fitToPage="1">
      <pageMargins left="0" right="0" top="0" bottom="0" header="0" footer="0"/>
      <pageSetup paperSize="5" scale="95" orientation="landscape" r:id="rId4"/>
      <headerFooter>
        <oddFooter>&amp;L&amp;A&amp;CPage &amp;P of &amp;N&amp;R&amp;D&amp;T</oddFooter>
      </headerFooter>
    </customSheetView>
    <customSheetView guid="{89E39B58-CA36-412F-B20A-6FD30317AB4A}" fitToPage="1">
      <selection activeCell="C29" sqref="C29"/>
      <pageMargins left="0" right="0" top="0" bottom="0" header="0" footer="0"/>
      <pageSetup paperSize="5" scale="95" orientation="landscape" r:id="rId5"/>
      <headerFooter>
        <oddFooter>&amp;L&amp;A&amp;CPage &amp;P of &amp;N&amp;R&amp;D&amp;T</oddFooter>
      </headerFooter>
    </customSheetView>
  </customSheetViews>
  <mergeCells count="3">
    <mergeCell ref="A8:D8"/>
    <mergeCell ref="F8:I8"/>
    <mergeCell ref="A34:F34"/>
  </mergeCells>
  <pageMargins left="0.25" right="0.25" top="0.75" bottom="0.75" header="0.3" footer="0.3"/>
  <pageSetup paperSize="5" scale="95" orientation="landscape" r:id="rId6"/>
  <headerFooter>
    <oddFooter>&amp;L&amp;A&amp;CPage &amp;P of &amp;N&amp;R&amp;D&amp;T</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E31"/>
  <sheetViews>
    <sheetView workbookViewId="0">
      <selection activeCell="I10" sqref="I10"/>
    </sheetView>
  </sheetViews>
  <sheetFormatPr defaultRowHeight="14.4" x14ac:dyDescent="0.3"/>
  <cols>
    <col min="1" max="5" width="27" customWidth="1"/>
  </cols>
  <sheetData>
    <row r="1" spans="1:5" x14ac:dyDescent="0.3">
      <c r="A1" s="428" t="s">
        <v>95</v>
      </c>
      <c r="B1" s="428"/>
      <c r="C1" s="428"/>
      <c r="D1" s="428"/>
      <c r="E1" s="428"/>
    </row>
    <row r="2" spans="1:5" ht="31.5" customHeight="1" x14ac:dyDescent="0.3">
      <c r="A2" s="427" t="s">
        <v>96</v>
      </c>
      <c r="B2" s="427"/>
      <c r="C2" s="427"/>
      <c r="D2" s="427"/>
      <c r="E2" s="427"/>
    </row>
    <row r="3" spans="1:5" ht="33" customHeight="1" x14ac:dyDescent="0.3">
      <c r="A3" s="427" t="s">
        <v>97</v>
      </c>
      <c r="B3" s="427"/>
      <c r="C3" s="427"/>
      <c r="D3" s="427"/>
      <c r="E3" s="427"/>
    </row>
    <row r="4" spans="1:5" ht="33" customHeight="1" x14ac:dyDescent="0.3">
      <c r="A4" s="427" t="s">
        <v>98</v>
      </c>
      <c r="B4" s="427"/>
      <c r="C4" s="427"/>
      <c r="D4" s="427"/>
      <c r="E4" s="427"/>
    </row>
    <row r="5" spans="1:5" x14ac:dyDescent="0.3">
      <c r="A5" s="4"/>
      <c r="B5" s="4"/>
      <c r="C5" s="4"/>
      <c r="D5" s="4"/>
      <c r="E5" s="4"/>
    </row>
    <row r="6" spans="1:5" x14ac:dyDescent="0.3">
      <c r="A6" s="428" t="s">
        <v>99</v>
      </c>
      <c r="B6" s="428"/>
      <c r="C6" s="428"/>
      <c r="D6" s="428"/>
      <c r="E6" s="428"/>
    </row>
    <row r="7" spans="1:5" ht="29.25" customHeight="1" x14ac:dyDescent="0.3">
      <c r="A7" s="427" t="s">
        <v>100</v>
      </c>
      <c r="B7" s="427"/>
      <c r="C7" s="427"/>
      <c r="D7" s="427"/>
      <c r="E7" s="427"/>
    </row>
    <row r="8" spans="1:5" x14ac:dyDescent="0.3">
      <c r="A8" s="4"/>
      <c r="B8" s="4"/>
      <c r="C8" s="4"/>
      <c r="D8" s="4"/>
      <c r="E8" s="4"/>
    </row>
    <row r="31" spans="2:2" x14ac:dyDescent="0.3">
      <c r="B31" s="126"/>
    </row>
  </sheetData>
  <customSheetViews>
    <customSheetView guid="{8857D6C6-66AD-4283-84A0-AC3ADAF5FF58}" fitToPage="1">
      <selection activeCell="B19" sqref="B19"/>
      <pageMargins left="0" right="0" top="0" bottom="0" header="0" footer="0"/>
      <pageSetup paperSize="5" fitToHeight="0" orientation="landscape" r:id="rId1"/>
      <headerFooter>
        <oddFooter>&amp;L&amp;A&amp;CPage &amp;P of &amp;N&amp;R&amp;D&amp;T</oddFooter>
      </headerFooter>
    </customSheetView>
    <customSheetView guid="{FD3E5715-41F6-42E3-B43C-45DA91BE010D}" fitToPage="1">
      <selection activeCell="A3" sqref="A3:E3"/>
      <pageMargins left="0" right="0" top="0" bottom="0" header="0" footer="0"/>
      <pageSetup paperSize="5" fitToHeight="0" orientation="landscape" r:id="rId2"/>
      <headerFooter>
        <oddFooter>&amp;L&amp;A&amp;CPage &amp;P of &amp;N&amp;R&amp;D&amp;T</oddFooter>
      </headerFooter>
    </customSheetView>
    <customSheetView guid="{06FDCEC2-959E-4D46-9405-7BD2F118CBBA}" fitToPage="1">
      <selection sqref="A1:E1"/>
      <pageMargins left="0" right="0" top="0" bottom="0" header="0" footer="0"/>
      <pageSetup paperSize="5" fitToHeight="0" orientation="landscape" r:id="rId3"/>
      <headerFooter>
        <oddFooter>&amp;L&amp;A&amp;CPage &amp;P of &amp;N&amp;R&amp;D&amp;T</oddFooter>
      </headerFooter>
    </customSheetView>
    <customSheetView guid="{C4F8BA2B-1548-4013-B30A-9D4C80FA8E4C}">
      <selection activeCell="A2" sqref="A2:E2"/>
      <pageMargins left="0" right="0" top="0" bottom="0" header="0" footer="0"/>
      <pageSetup paperSize="5" orientation="landscape" r:id="rId4"/>
    </customSheetView>
    <customSheetView guid="{91CAAA4C-6B39-449B-83EF-3C74964B16D5}" fitToPage="1">
      <selection sqref="A1:E1"/>
      <pageMargins left="0" right="0" top="0" bottom="0" header="0" footer="0"/>
      <pageSetup paperSize="5" fitToHeight="0" orientation="landscape" r:id="rId5"/>
      <headerFooter>
        <oddFooter>&amp;L&amp;A&amp;CPage &amp;P of &amp;N&amp;R&amp;D&amp;T</oddFooter>
      </headerFooter>
    </customSheetView>
    <customSheetView guid="{89E39B58-CA36-412F-B20A-6FD30317AB4A}" fitToPage="1">
      <selection activeCell="B19" sqref="B19"/>
      <pageMargins left="0" right="0" top="0" bottom="0" header="0" footer="0"/>
      <pageSetup paperSize="5" fitToHeight="0" orientation="landscape" r:id="rId6"/>
      <headerFooter>
        <oddFooter>&amp;L&amp;A&amp;CPage &amp;P of &amp;N&amp;R&amp;D&amp;T</oddFooter>
      </headerFooter>
    </customSheetView>
  </customSheetViews>
  <mergeCells count="6">
    <mergeCell ref="A7:E7"/>
    <mergeCell ref="A1:E1"/>
    <mergeCell ref="A6:E6"/>
    <mergeCell ref="A2:E2"/>
    <mergeCell ref="A3:E3"/>
    <mergeCell ref="A4:E4"/>
  </mergeCells>
  <pageMargins left="0.25" right="0.25" top="0.75" bottom="0.75" header="0.3" footer="0.3"/>
  <pageSetup paperSize="5" fitToHeight="0" orientation="landscape" r:id="rId7"/>
  <headerFooter>
    <oddFooter>&amp;L&amp;A&amp;CPage &amp;P of &amp;N&amp;R&amp;D&amp;T</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92D050"/>
    <pageSetUpPr fitToPage="1"/>
  </sheetPr>
  <dimension ref="A1:I36"/>
  <sheetViews>
    <sheetView workbookViewId="0">
      <selection activeCell="H9" sqref="H9"/>
    </sheetView>
  </sheetViews>
  <sheetFormatPr defaultRowHeight="14.4" x14ac:dyDescent="0.3"/>
  <cols>
    <col min="1" max="3" width="15.6640625" customWidth="1"/>
    <col min="4" max="4" width="40.6640625" customWidth="1"/>
    <col min="5" max="5" width="1.88671875" customWidth="1"/>
    <col min="6" max="8" width="15.6640625" customWidth="1"/>
    <col min="9" max="9" width="40.6640625" customWidth="1"/>
  </cols>
  <sheetData>
    <row r="1" spans="1:9" s="6" customFormat="1" x14ac:dyDescent="0.3">
      <c r="A1" s="96" t="s">
        <v>1467</v>
      </c>
      <c r="B1" s="139"/>
      <c r="C1" s="139"/>
      <c r="D1" s="139"/>
      <c r="E1" s="139"/>
      <c r="F1" s="139"/>
      <c r="G1" s="139"/>
      <c r="H1" s="139"/>
      <c r="I1" s="139"/>
    </row>
    <row r="2" spans="1:9" x14ac:dyDescent="0.3">
      <c r="A2" s="44" t="s">
        <v>1468</v>
      </c>
      <c r="B2" s="136"/>
      <c r="C2" s="136"/>
      <c r="D2" s="136"/>
      <c r="E2" s="136"/>
      <c r="F2" s="136"/>
      <c r="G2" s="136"/>
      <c r="H2" s="136"/>
      <c r="I2" s="136"/>
    </row>
    <row r="3" spans="1:9" x14ac:dyDescent="0.3">
      <c r="A3" s="13" t="s">
        <v>1448</v>
      </c>
      <c r="B3" s="136"/>
      <c r="C3" s="136"/>
      <c r="D3" s="136"/>
      <c r="E3" s="136"/>
      <c r="F3" s="136"/>
      <c r="G3" s="136"/>
      <c r="H3" s="136"/>
      <c r="I3" s="136"/>
    </row>
    <row r="4" spans="1:9" x14ac:dyDescent="0.3">
      <c r="A4" s="13" t="s">
        <v>1469</v>
      </c>
      <c r="B4" s="136"/>
      <c r="C4" s="136"/>
      <c r="D4" s="136"/>
      <c r="E4" s="136"/>
      <c r="F4" s="136"/>
      <c r="G4" s="136"/>
      <c r="H4" s="136"/>
      <c r="I4" s="136"/>
    </row>
    <row r="5" spans="1:9" x14ac:dyDescent="0.3">
      <c r="A5" s="140" t="s">
        <v>127</v>
      </c>
      <c r="B5" s="141" t="str">
        <f>'TPS 01'!D5</f>
        <v>xx/xx/20xx</v>
      </c>
      <c r="C5" s="136"/>
      <c r="D5" s="136"/>
      <c r="E5" s="136"/>
      <c r="F5" s="136"/>
      <c r="G5" s="136"/>
      <c r="H5" s="136"/>
      <c r="I5" s="136"/>
    </row>
    <row r="7" spans="1:9" x14ac:dyDescent="0.3">
      <c r="A7" s="444" t="s">
        <v>1470</v>
      </c>
      <c r="B7" s="436"/>
      <c r="C7" s="436"/>
      <c r="D7" s="436"/>
      <c r="E7" s="136"/>
      <c r="F7" s="444" t="s">
        <v>1471</v>
      </c>
      <c r="G7" s="445"/>
      <c r="H7" s="445"/>
      <c r="I7" s="445"/>
    </row>
    <row r="8" spans="1:9" ht="33.75" customHeight="1" x14ac:dyDescent="0.3">
      <c r="A8" s="85" t="s">
        <v>1453</v>
      </c>
      <c r="B8" s="85" t="s">
        <v>1454</v>
      </c>
      <c r="C8" s="53" t="s">
        <v>136</v>
      </c>
      <c r="D8" s="85" t="s">
        <v>1455</v>
      </c>
      <c r="E8" s="136"/>
      <c r="F8" s="85" t="s">
        <v>1453</v>
      </c>
      <c r="G8" s="85" t="s">
        <v>1454</v>
      </c>
      <c r="H8" s="53" t="s">
        <v>136</v>
      </c>
      <c r="I8" s="85" t="s">
        <v>1455</v>
      </c>
    </row>
    <row r="9" spans="1:9" x14ac:dyDescent="0.3">
      <c r="A9" s="86" t="s">
        <v>1472</v>
      </c>
      <c r="B9" s="89" t="s">
        <v>1473</v>
      </c>
      <c r="C9" s="86"/>
      <c r="D9" s="86" t="s">
        <v>1474</v>
      </c>
      <c r="E9" s="136"/>
      <c r="F9" s="86" t="s">
        <v>1475</v>
      </c>
      <c r="G9" s="89" t="s">
        <v>1475</v>
      </c>
      <c r="H9" s="86"/>
      <c r="I9" s="89" t="s">
        <v>1474</v>
      </c>
    </row>
    <row r="11" spans="1:9" x14ac:dyDescent="0.3">
      <c r="A11" s="44" t="s">
        <v>1468</v>
      </c>
      <c r="B11" s="13"/>
      <c r="C11" s="13"/>
      <c r="D11" s="14"/>
      <c r="E11" s="136"/>
      <c r="F11" s="136"/>
      <c r="G11" s="136"/>
      <c r="H11" s="136"/>
      <c r="I11" s="136"/>
    </row>
    <row r="12" spans="1:9" x14ac:dyDescent="0.3">
      <c r="A12" s="13"/>
      <c r="B12" s="13"/>
      <c r="C12" s="13"/>
      <c r="D12" s="14"/>
      <c r="E12" s="136"/>
      <c r="F12" s="136"/>
      <c r="G12" s="136"/>
      <c r="H12" s="136"/>
      <c r="I12" s="136"/>
    </row>
    <row r="13" spans="1:9" x14ac:dyDescent="0.3">
      <c r="A13" s="13"/>
      <c r="B13" s="58">
        <f>SUM(C9)</f>
        <v>0</v>
      </c>
      <c r="C13" s="140" t="s">
        <v>1476</v>
      </c>
      <c r="D13" s="14"/>
      <c r="E13" s="136"/>
      <c r="F13" s="136"/>
      <c r="G13" s="136"/>
      <c r="H13" s="136"/>
      <c r="I13" s="136"/>
    </row>
    <row r="14" spans="1:9" x14ac:dyDescent="0.3">
      <c r="A14" s="13"/>
      <c r="B14" s="58">
        <f>SUM(H9)</f>
        <v>0</v>
      </c>
      <c r="C14" s="140" t="s">
        <v>1477</v>
      </c>
      <c r="D14" s="14"/>
      <c r="E14" s="136"/>
      <c r="F14" s="136"/>
      <c r="G14" s="136"/>
      <c r="H14" s="136"/>
      <c r="I14" s="136"/>
    </row>
    <row r="15" spans="1:9" ht="15" thickBot="1" x14ac:dyDescent="0.35">
      <c r="A15" s="13"/>
      <c r="B15" s="59">
        <f>B13-B14</f>
        <v>0</v>
      </c>
      <c r="C15" s="140" t="s">
        <v>657</v>
      </c>
      <c r="D15" s="14"/>
      <c r="E15" s="136"/>
      <c r="F15" s="136"/>
      <c r="G15" s="136"/>
      <c r="H15" s="136"/>
      <c r="I15" s="136"/>
    </row>
    <row r="16" spans="1:9" ht="15" thickTop="1" x14ac:dyDescent="0.3">
      <c r="A16" s="13"/>
      <c r="B16" s="13"/>
      <c r="C16" s="13"/>
      <c r="D16" s="14"/>
      <c r="E16" s="136"/>
      <c r="F16" s="136"/>
      <c r="G16" s="136"/>
      <c r="H16" s="136"/>
      <c r="I16" s="136"/>
    </row>
    <row r="17" spans="1:6" x14ac:dyDescent="0.3">
      <c r="A17" s="4" t="s">
        <v>13</v>
      </c>
      <c r="B17" s="136"/>
      <c r="C17" s="140"/>
      <c r="D17" s="14"/>
      <c r="E17" s="136"/>
      <c r="F17" s="136"/>
    </row>
    <row r="18" spans="1:6" x14ac:dyDescent="0.3">
      <c r="A18" s="4" t="s">
        <v>661</v>
      </c>
      <c r="B18" s="136"/>
      <c r="C18" s="140"/>
      <c r="D18" s="14"/>
      <c r="E18" s="136"/>
      <c r="F18" s="136"/>
    </row>
    <row r="19" spans="1:6" x14ac:dyDescent="0.3">
      <c r="A19" s="4" t="s">
        <v>15</v>
      </c>
      <c r="B19" s="136"/>
      <c r="C19" s="140"/>
      <c r="D19" s="14"/>
      <c r="E19" s="136"/>
      <c r="F19" s="136"/>
    </row>
    <row r="20" spans="1:6" x14ac:dyDescent="0.3">
      <c r="A20" s="4" t="s">
        <v>8</v>
      </c>
      <c r="B20" s="4" t="s">
        <v>664</v>
      </c>
      <c r="C20" s="140" t="s">
        <v>664</v>
      </c>
      <c r="D20" s="14"/>
      <c r="E20" s="136"/>
      <c r="F20" s="136"/>
    </row>
    <row r="21" spans="1:6" x14ac:dyDescent="0.3">
      <c r="A21" s="136"/>
      <c r="B21" s="4" t="s">
        <v>17</v>
      </c>
      <c r="C21" s="140" t="s">
        <v>17</v>
      </c>
      <c r="D21" s="14"/>
      <c r="E21" s="136"/>
      <c r="F21" s="136"/>
    </row>
    <row r="22" spans="1:6" x14ac:dyDescent="0.3">
      <c r="A22" s="4" t="s">
        <v>669</v>
      </c>
      <c r="B22" s="136"/>
      <c r="C22" s="140"/>
      <c r="D22" s="14"/>
      <c r="E22" s="136"/>
      <c r="F22" s="136"/>
    </row>
    <row r="23" spans="1:6" x14ac:dyDescent="0.3">
      <c r="A23" s="4" t="s">
        <v>672</v>
      </c>
      <c r="B23" s="136"/>
      <c r="C23" s="136"/>
      <c r="D23" s="14"/>
      <c r="E23" s="136"/>
      <c r="F23" s="136"/>
    </row>
    <row r="24" spans="1:6" x14ac:dyDescent="0.3">
      <c r="A24" s="136"/>
      <c r="B24" s="4" t="s">
        <v>674</v>
      </c>
      <c r="C24" s="15"/>
      <c r="D24" s="14"/>
      <c r="E24" s="136"/>
      <c r="F24" s="136"/>
    </row>
    <row r="25" spans="1:6" x14ac:dyDescent="0.3">
      <c r="A25" s="4" t="s">
        <v>676</v>
      </c>
      <c r="B25" s="136"/>
      <c r="C25" s="15"/>
      <c r="D25" s="136"/>
      <c r="E25" s="136"/>
      <c r="F25" s="136"/>
    </row>
    <row r="26" spans="1:6" s="136" customFormat="1" x14ac:dyDescent="0.3">
      <c r="A26" s="4"/>
      <c r="C26" s="15"/>
    </row>
    <row r="27" spans="1:6" s="136" customFormat="1" x14ac:dyDescent="0.3">
      <c r="A27" s="4"/>
      <c r="C27" s="15"/>
    </row>
    <row r="28" spans="1:6" x14ac:dyDescent="0.3">
      <c r="A28" s="139" t="s">
        <v>1460</v>
      </c>
      <c r="B28" s="136"/>
      <c r="C28" s="136"/>
      <c r="D28" s="136"/>
      <c r="E28" s="136"/>
      <c r="F28" s="136"/>
    </row>
    <row r="30" spans="1:6" x14ac:dyDescent="0.3">
      <c r="A30" s="87" t="s">
        <v>1478</v>
      </c>
      <c r="B30" s="88"/>
      <c r="C30" s="88"/>
      <c r="D30" s="88"/>
      <c r="E30" s="88"/>
      <c r="F30" s="88"/>
    </row>
    <row r="31" spans="1:6" x14ac:dyDescent="0.3">
      <c r="A31" s="443" t="s">
        <v>1479</v>
      </c>
      <c r="B31" s="443"/>
      <c r="C31" s="443"/>
      <c r="D31" s="443"/>
      <c r="E31" s="443"/>
      <c r="F31" s="443"/>
    </row>
    <row r="32" spans="1:6" x14ac:dyDescent="0.3">
      <c r="A32" s="88" t="s">
        <v>1463</v>
      </c>
      <c r="B32" s="88"/>
      <c r="C32" s="88"/>
      <c r="D32" s="88"/>
      <c r="E32" s="88"/>
      <c r="F32" s="88"/>
    </row>
    <row r="33" spans="1:6" x14ac:dyDescent="0.3">
      <c r="A33" s="88"/>
      <c r="B33" s="127"/>
      <c r="C33" s="88"/>
      <c r="D33" s="88"/>
      <c r="E33" s="88"/>
      <c r="F33" s="88"/>
    </row>
    <row r="34" spans="1:6" x14ac:dyDescent="0.3">
      <c r="A34" s="87" t="s">
        <v>1464</v>
      </c>
      <c r="B34" s="88"/>
      <c r="C34" s="88"/>
      <c r="D34" s="88"/>
      <c r="E34" s="88"/>
      <c r="F34" s="88"/>
    </row>
    <row r="35" spans="1:6" x14ac:dyDescent="0.3">
      <c r="A35" s="88" t="s">
        <v>1480</v>
      </c>
      <c r="B35" s="88"/>
      <c r="C35" s="88"/>
      <c r="D35" s="88"/>
      <c r="E35" s="88"/>
      <c r="F35" s="88"/>
    </row>
    <row r="36" spans="1:6" x14ac:dyDescent="0.3">
      <c r="A36" s="88" t="s">
        <v>1466</v>
      </c>
      <c r="B36" s="88"/>
      <c r="C36" s="88"/>
      <c r="D36" s="88"/>
      <c r="E36" s="88"/>
      <c r="F36" s="88"/>
    </row>
  </sheetData>
  <customSheetViews>
    <customSheetView guid="{8857D6C6-66AD-4283-84A0-AC3ADAF5FF58}" fitToPage="1">
      <selection activeCell="C29" sqref="C29"/>
      <pageMargins left="0" right="0" top="0" bottom="0" header="0" footer="0"/>
      <pageSetup paperSize="5" scale="95" orientation="landscape" r:id="rId1"/>
      <headerFooter>
        <oddFooter>&amp;L&amp;A&amp;CPage &amp;P of &amp;N&amp;R&amp;D&amp;T</oddFooter>
      </headerFooter>
    </customSheetView>
    <customSheetView guid="{FD3E5715-41F6-42E3-B43C-45DA91BE010D}" fitToPage="1">
      <selection activeCell="A6" sqref="A6"/>
      <pageMargins left="0" right="0" top="0" bottom="0" header="0" footer="0"/>
      <pageSetup paperSize="5" scale="95" orientation="landscape" r:id="rId2"/>
      <headerFooter>
        <oddFooter>&amp;L&amp;A&amp;CPage &amp;P of &amp;N&amp;R&amp;D&amp;T</oddFooter>
      </headerFooter>
    </customSheetView>
    <customSheetView guid="{06FDCEC2-959E-4D46-9405-7BD2F118CBBA}" fitToPage="1">
      <selection activeCell="A6" sqref="A6"/>
      <pageMargins left="0" right="0" top="0" bottom="0" header="0" footer="0"/>
      <pageSetup paperSize="5" scale="95" orientation="landscape" r:id="rId3"/>
      <headerFooter>
        <oddFooter>&amp;L&amp;A&amp;CPage &amp;P of &amp;N&amp;R&amp;D&amp;T</oddFooter>
      </headerFooter>
    </customSheetView>
    <customSheetView guid="{91CAAA4C-6B39-449B-83EF-3C74964B16D5}" fitToPage="1">
      <pageMargins left="0" right="0" top="0" bottom="0" header="0" footer="0"/>
      <pageSetup paperSize="5" scale="95" orientation="landscape" r:id="rId4"/>
      <headerFooter>
        <oddFooter>&amp;L&amp;A&amp;CPage &amp;P of &amp;N&amp;R&amp;D&amp;T</oddFooter>
      </headerFooter>
    </customSheetView>
    <customSheetView guid="{89E39B58-CA36-412F-B20A-6FD30317AB4A}" fitToPage="1">
      <selection activeCell="C29" sqref="C29"/>
      <pageMargins left="0" right="0" top="0" bottom="0" header="0" footer="0"/>
      <pageSetup paperSize="5" scale="95" orientation="landscape" r:id="rId5"/>
      <headerFooter>
        <oddFooter>&amp;L&amp;A&amp;CPage &amp;P of &amp;N&amp;R&amp;D&amp;T</oddFooter>
      </headerFooter>
    </customSheetView>
  </customSheetViews>
  <mergeCells count="3">
    <mergeCell ref="A7:D7"/>
    <mergeCell ref="F7:I7"/>
    <mergeCell ref="A31:F31"/>
  </mergeCells>
  <pageMargins left="0.25" right="0.25" top="0.75" bottom="0.75" header="0.3" footer="0.3"/>
  <pageSetup paperSize="5" scale="95" orientation="landscape" r:id="rId6"/>
  <headerFooter>
    <oddFooter>&amp;L&amp;A&amp;CPage &amp;P of &amp;N&amp;R&amp;D&amp;T</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FF0000"/>
    <pageSetUpPr fitToPage="1"/>
  </sheetPr>
  <dimension ref="A1:P332"/>
  <sheetViews>
    <sheetView zoomScaleNormal="100" workbookViewId="0">
      <selection activeCell="C24" sqref="C24"/>
    </sheetView>
  </sheetViews>
  <sheetFormatPr defaultColWidth="9.109375" defaultRowHeight="14.4" x14ac:dyDescent="0.3"/>
  <cols>
    <col min="1" max="2" width="12.88671875" style="223" customWidth="1"/>
    <col min="3" max="3" width="11.33203125" style="223" customWidth="1"/>
    <col min="4" max="4" width="12.88671875" style="223" customWidth="1"/>
    <col min="5" max="5" width="105.6640625" style="223" customWidth="1"/>
    <col min="6" max="6" width="1.88671875" style="33" customWidth="1"/>
    <col min="7" max="8" width="12.88671875" style="223" customWidth="1"/>
    <col min="9" max="9" width="11.33203125" style="223" customWidth="1"/>
    <col min="10" max="10" width="12.88671875" style="223" customWidth="1"/>
    <col min="11" max="11" width="105.6640625" style="223" customWidth="1"/>
    <col min="12" max="12" width="21.6640625" style="224" customWidth="1"/>
    <col min="13" max="13" width="13.33203125" style="223" customWidth="1"/>
    <col min="14" max="16384" width="9.109375" style="223"/>
  </cols>
  <sheetData>
    <row r="1" spans="1:16" s="220" customFormat="1" x14ac:dyDescent="0.3">
      <c r="A1" s="220" t="s">
        <v>1481</v>
      </c>
      <c r="F1" s="221"/>
      <c r="L1" s="222"/>
    </row>
    <row r="2" spans="1:16" x14ac:dyDescent="0.3">
      <c r="A2" s="220" t="s">
        <v>1482</v>
      </c>
    </row>
    <row r="3" spans="1:16" x14ac:dyDescent="0.3">
      <c r="A3" s="223" t="s">
        <v>1483</v>
      </c>
      <c r="K3" s="33"/>
    </row>
    <row r="4" spans="1:16" x14ac:dyDescent="0.3">
      <c r="A4" s="223" t="s">
        <v>1484</v>
      </c>
    </row>
    <row r="5" spans="1:16" s="225" customFormat="1" x14ac:dyDescent="0.3">
      <c r="A5" s="225" t="s">
        <v>127</v>
      </c>
      <c r="B5" s="226" t="str">
        <f>'TPS 01'!D5</f>
        <v>xx/xx/20xx</v>
      </c>
      <c r="C5" s="226"/>
      <c r="F5" s="227"/>
    </row>
    <row r="7" spans="1:16" x14ac:dyDescent="0.3">
      <c r="A7" s="446" t="s">
        <v>1485</v>
      </c>
      <c r="B7" s="447"/>
      <c r="C7" s="447"/>
      <c r="D7" s="447"/>
      <c r="E7" s="448"/>
      <c r="F7" s="227"/>
      <c r="G7" s="446" t="s">
        <v>1486</v>
      </c>
      <c r="H7" s="447"/>
      <c r="I7" s="447"/>
      <c r="J7" s="447"/>
      <c r="K7" s="448"/>
      <c r="L7" s="223"/>
      <c r="M7" s="228"/>
      <c r="N7" s="228"/>
      <c r="O7" s="228"/>
    </row>
    <row r="8" spans="1:16" s="233" customFormat="1" ht="28.8" x14ac:dyDescent="0.3">
      <c r="A8" s="229" t="s">
        <v>1487</v>
      </c>
      <c r="B8" s="230" t="s">
        <v>1488</v>
      </c>
      <c r="C8" s="231" t="s">
        <v>135</v>
      </c>
      <c r="D8" s="231" t="s">
        <v>136</v>
      </c>
      <c r="E8" s="231" t="s">
        <v>137</v>
      </c>
      <c r="F8" s="232"/>
      <c r="G8" s="229" t="s">
        <v>1487</v>
      </c>
      <c r="H8" s="230" t="s">
        <v>1488</v>
      </c>
      <c r="I8" s="231" t="s">
        <v>135</v>
      </c>
      <c r="J8" s="231" t="s">
        <v>136</v>
      </c>
      <c r="K8" s="231" t="s">
        <v>137</v>
      </c>
      <c r="M8" s="234"/>
      <c r="N8" s="235"/>
      <c r="O8" s="235"/>
      <c r="P8" s="235"/>
    </row>
    <row r="9" spans="1:16" x14ac:dyDescent="0.3">
      <c r="A9" s="236"/>
      <c r="B9" s="237">
        <v>490100.07</v>
      </c>
      <c r="C9" s="238" t="s">
        <v>1489</v>
      </c>
      <c r="D9" s="239"/>
      <c r="E9" s="236" t="s">
        <v>1095</v>
      </c>
      <c r="F9" s="426"/>
      <c r="G9" s="236"/>
      <c r="H9" s="240">
        <v>576000.9</v>
      </c>
      <c r="I9" s="241" t="s">
        <v>139</v>
      </c>
      <c r="J9" s="239"/>
      <c r="K9" s="242" t="s">
        <v>691</v>
      </c>
      <c r="L9" s="223"/>
    </row>
    <row r="10" spans="1:16" x14ac:dyDescent="0.3">
      <c r="A10" s="236"/>
      <c r="B10" s="237">
        <v>490100.9</v>
      </c>
      <c r="C10" s="238" t="s">
        <v>1489</v>
      </c>
      <c r="D10" s="239"/>
      <c r="E10" s="236" t="s">
        <v>1096</v>
      </c>
      <c r="F10" s="426"/>
      <c r="G10" s="236"/>
      <c r="H10" s="240" t="s">
        <v>1490</v>
      </c>
      <c r="I10" s="241" t="s">
        <v>139</v>
      </c>
      <c r="J10" s="239"/>
      <c r="K10" s="242" t="s">
        <v>757</v>
      </c>
      <c r="L10" s="223"/>
    </row>
    <row r="11" spans="1:16" x14ac:dyDescent="0.3">
      <c r="A11" s="236"/>
      <c r="B11" s="240" t="s">
        <v>1491</v>
      </c>
      <c r="C11" s="238" t="s">
        <v>139</v>
      </c>
      <c r="D11" s="239"/>
      <c r="E11" s="236" t="s">
        <v>1366</v>
      </c>
      <c r="F11" s="426"/>
      <c r="G11" s="236"/>
      <c r="H11" s="240" t="s">
        <v>1492</v>
      </c>
      <c r="I11" s="241" t="s">
        <v>139</v>
      </c>
      <c r="J11" s="239"/>
      <c r="K11" s="242" t="s">
        <v>758</v>
      </c>
      <c r="L11" s="223"/>
    </row>
    <row r="12" spans="1:16" x14ac:dyDescent="0.3">
      <c r="A12" s="236"/>
      <c r="B12" s="240" t="s">
        <v>1493</v>
      </c>
      <c r="C12" s="238" t="s">
        <v>139</v>
      </c>
      <c r="D12" s="239"/>
      <c r="E12" s="236" t="s">
        <v>1367</v>
      </c>
      <c r="F12" s="426"/>
      <c r="G12" s="236"/>
      <c r="H12" s="240" t="s">
        <v>1494</v>
      </c>
      <c r="I12" s="241" t="s">
        <v>139</v>
      </c>
      <c r="J12" s="239"/>
      <c r="K12" s="242" t="s">
        <v>766</v>
      </c>
      <c r="L12" s="223"/>
    </row>
    <row r="13" spans="1:16" x14ac:dyDescent="0.3">
      <c r="A13" s="236"/>
      <c r="B13" s="240" t="s">
        <v>1495</v>
      </c>
      <c r="C13" s="238" t="s">
        <v>139</v>
      </c>
      <c r="D13" s="239"/>
      <c r="E13" s="236" t="s">
        <v>1102</v>
      </c>
      <c r="F13" s="426"/>
      <c r="G13" s="236"/>
      <c r="H13" s="240" t="s">
        <v>1496</v>
      </c>
      <c r="I13" s="241" t="s">
        <v>139</v>
      </c>
      <c r="J13" s="239"/>
      <c r="K13" s="242" t="s">
        <v>769</v>
      </c>
      <c r="L13" s="223"/>
    </row>
    <row r="14" spans="1:16" x14ac:dyDescent="0.3">
      <c r="A14" s="236"/>
      <c r="B14" s="240" t="s">
        <v>1497</v>
      </c>
      <c r="C14" s="238" t="s">
        <v>139</v>
      </c>
      <c r="D14" s="239"/>
      <c r="E14" s="236" t="s">
        <v>1369</v>
      </c>
      <c r="F14" s="426"/>
      <c r="G14" s="236"/>
      <c r="H14" s="240" t="s">
        <v>1498</v>
      </c>
      <c r="I14" s="241" t="s">
        <v>139</v>
      </c>
      <c r="J14" s="239"/>
      <c r="K14" s="242" t="s">
        <v>770</v>
      </c>
      <c r="L14" s="223"/>
    </row>
    <row r="15" spans="1:16" x14ac:dyDescent="0.3">
      <c r="A15" s="236"/>
      <c r="B15" s="240" t="s">
        <v>1499</v>
      </c>
      <c r="C15" s="238" t="s">
        <v>139</v>
      </c>
      <c r="D15" s="239"/>
      <c r="E15" s="236" t="s">
        <v>1103</v>
      </c>
      <c r="F15" s="426"/>
      <c r="G15" s="236"/>
      <c r="H15" s="240" t="s">
        <v>1500</v>
      </c>
      <c r="I15" s="241" t="s">
        <v>139</v>
      </c>
      <c r="J15" s="239"/>
      <c r="K15" s="242" t="s">
        <v>771</v>
      </c>
      <c r="L15" s="223"/>
    </row>
    <row r="16" spans="1:16" x14ac:dyDescent="0.3">
      <c r="A16" s="236"/>
      <c r="B16" s="240" t="s">
        <v>1501</v>
      </c>
      <c r="C16" s="238" t="s">
        <v>139</v>
      </c>
      <c r="D16" s="239"/>
      <c r="E16" s="236" t="s">
        <v>1371</v>
      </c>
      <c r="F16" s="426"/>
      <c r="G16" s="236"/>
      <c r="H16" s="240" t="s">
        <v>1502</v>
      </c>
      <c r="I16" s="241" t="s">
        <v>139</v>
      </c>
      <c r="J16" s="239"/>
      <c r="K16" s="242" t="s">
        <v>772</v>
      </c>
      <c r="L16" s="223"/>
    </row>
    <row r="17" spans="1:12" x14ac:dyDescent="0.3">
      <c r="A17" s="243"/>
      <c r="B17" s="243"/>
      <c r="C17" s="243"/>
      <c r="D17" s="243"/>
      <c r="E17" s="244"/>
      <c r="F17" s="426"/>
      <c r="G17" s="236"/>
      <c r="H17" s="240" t="s">
        <v>1503</v>
      </c>
      <c r="I17" s="241" t="s">
        <v>139</v>
      </c>
      <c r="J17" s="239"/>
      <c r="K17" s="242" t="s">
        <v>774</v>
      </c>
      <c r="L17" s="223"/>
    </row>
    <row r="18" spans="1:12" x14ac:dyDescent="0.3">
      <c r="A18" s="426"/>
      <c r="B18" s="426"/>
      <c r="C18" s="426"/>
      <c r="D18" s="426"/>
      <c r="E18" s="426"/>
      <c r="F18" s="426"/>
      <c r="G18" s="236"/>
      <c r="H18" s="240" t="s">
        <v>1504</v>
      </c>
      <c r="I18" s="241" t="s">
        <v>139</v>
      </c>
      <c r="J18" s="239"/>
      <c r="K18" s="242" t="s">
        <v>775</v>
      </c>
      <c r="L18" s="223"/>
    </row>
    <row r="19" spans="1:12" x14ac:dyDescent="0.3">
      <c r="A19" s="426"/>
      <c r="B19" s="426"/>
      <c r="C19" s="426"/>
      <c r="D19" s="426"/>
      <c r="E19" s="426"/>
      <c r="F19" s="426"/>
      <c r="G19" s="236"/>
      <c r="H19" s="240" t="s">
        <v>1505</v>
      </c>
      <c r="I19" s="241" t="s">
        <v>139</v>
      </c>
      <c r="J19" s="239"/>
      <c r="K19" s="242" t="s">
        <v>776</v>
      </c>
      <c r="L19" s="223"/>
    </row>
    <row r="20" spans="1:12" x14ac:dyDescent="0.3">
      <c r="A20" s="426"/>
      <c r="B20" s="426"/>
      <c r="C20" s="426"/>
      <c r="D20" s="426"/>
      <c r="E20" s="426"/>
      <c r="F20" s="426"/>
      <c r="G20" s="236"/>
      <c r="H20" s="240" t="s">
        <v>1506</v>
      </c>
      <c r="I20" s="241" t="s">
        <v>139</v>
      </c>
      <c r="J20" s="239"/>
      <c r="K20" s="242" t="s">
        <v>777</v>
      </c>
      <c r="L20" s="223"/>
    </row>
    <row r="21" spans="1:12" x14ac:dyDescent="0.3">
      <c r="A21" s="33"/>
      <c r="B21" s="33"/>
      <c r="C21" s="33"/>
      <c r="D21" s="33"/>
      <c r="E21" s="33"/>
      <c r="F21" s="426"/>
      <c r="G21" s="236"/>
      <c r="H21" s="240" t="s">
        <v>1507</v>
      </c>
      <c r="I21" s="241" t="s">
        <v>139</v>
      </c>
      <c r="J21" s="239"/>
      <c r="K21" s="242" t="s">
        <v>778</v>
      </c>
      <c r="L21" s="223"/>
    </row>
    <row r="22" spans="1:12" x14ac:dyDescent="0.3">
      <c r="A22" s="33"/>
      <c r="B22" s="33"/>
      <c r="C22" s="33"/>
      <c r="D22" s="33"/>
      <c r="E22" s="33"/>
      <c r="F22" s="426"/>
      <c r="G22" s="236"/>
      <c r="H22" s="240" t="s">
        <v>1508</v>
      </c>
      <c r="I22" s="241" t="s">
        <v>139</v>
      </c>
      <c r="J22" s="239"/>
      <c r="K22" s="242" t="s">
        <v>779</v>
      </c>
      <c r="L22" s="223"/>
    </row>
    <row r="23" spans="1:12" x14ac:dyDescent="0.3">
      <c r="A23" s="33"/>
      <c r="B23" s="33"/>
      <c r="C23" s="33"/>
      <c r="D23" s="33"/>
      <c r="E23" s="33"/>
      <c r="F23" s="426"/>
      <c r="G23" s="236"/>
      <c r="H23" s="240" t="s">
        <v>1509</v>
      </c>
      <c r="I23" s="241" t="s">
        <v>139</v>
      </c>
      <c r="J23" s="239"/>
      <c r="K23" s="242" t="s">
        <v>780</v>
      </c>
      <c r="L23" s="223"/>
    </row>
    <row r="24" spans="1:12" x14ac:dyDescent="0.3">
      <c r="A24" s="33"/>
      <c r="B24" s="33"/>
      <c r="C24" s="33"/>
      <c r="D24" s="33"/>
      <c r="E24" s="33"/>
      <c r="F24" s="426"/>
      <c r="G24" s="236"/>
      <c r="H24" s="240" t="s">
        <v>1510</v>
      </c>
      <c r="I24" s="241" t="s">
        <v>139</v>
      </c>
      <c r="J24" s="239"/>
      <c r="K24" s="242" t="s">
        <v>840</v>
      </c>
      <c r="L24" s="223"/>
    </row>
    <row r="25" spans="1:12" x14ac:dyDescent="0.3">
      <c r="A25" s="33"/>
      <c r="B25" s="33"/>
      <c r="C25" s="33"/>
      <c r="D25" s="33"/>
      <c r="E25" s="33"/>
      <c r="F25" s="426"/>
      <c r="G25" s="236"/>
      <c r="H25" s="240" t="s">
        <v>1511</v>
      </c>
      <c r="I25" s="241" t="s">
        <v>139</v>
      </c>
      <c r="J25" s="240"/>
      <c r="K25" s="240" t="s">
        <v>876</v>
      </c>
      <c r="L25" s="223"/>
    </row>
    <row r="26" spans="1:12" x14ac:dyDescent="0.3">
      <c r="A26" s="33"/>
      <c r="B26" s="33"/>
      <c r="C26" s="33"/>
      <c r="D26" s="33"/>
      <c r="E26" s="33"/>
      <c r="F26" s="426"/>
      <c r="G26" s="236"/>
      <c r="H26" s="240" t="s">
        <v>1512</v>
      </c>
      <c r="I26" s="241" t="s">
        <v>139</v>
      </c>
      <c r="J26" s="240"/>
      <c r="K26" s="240" t="s">
        <v>933</v>
      </c>
      <c r="L26" s="223"/>
    </row>
    <row r="27" spans="1:12" x14ac:dyDescent="0.3">
      <c r="A27" s="33"/>
      <c r="B27" s="33"/>
      <c r="C27" s="33"/>
      <c r="D27" s="33"/>
      <c r="E27" s="33"/>
      <c r="F27" s="426"/>
      <c r="G27" s="236"/>
      <c r="H27" s="240" t="s">
        <v>1513</v>
      </c>
      <c r="I27" s="241" t="s">
        <v>139</v>
      </c>
      <c r="J27" s="239"/>
      <c r="K27" s="242" t="s">
        <v>1514</v>
      </c>
      <c r="L27" s="223"/>
    </row>
    <row r="28" spans="1:12" x14ac:dyDescent="0.3">
      <c r="A28" s="33"/>
      <c r="B28" s="33"/>
      <c r="C28" s="33"/>
      <c r="D28" s="33"/>
      <c r="E28" s="33"/>
      <c r="F28" s="426"/>
      <c r="G28" s="236"/>
      <c r="H28" s="240" t="s">
        <v>1515</v>
      </c>
      <c r="I28" s="241" t="s">
        <v>139</v>
      </c>
      <c r="J28" s="239"/>
      <c r="K28" s="242" t="s">
        <v>1516</v>
      </c>
      <c r="L28" s="223"/>
    </row>
    <row r="29" spans="1:12" x14ac:dyDescent="0.3">
      <c r="A29" s="33"/>
      <c r="B29" s="33"/>
      <c r="C29" s="33"/>
      <c r="D29" s="33"/>
      <c r="E29" s="33"/>
      <c r="F29" s="426"/>
      <c r="G29" s="236"/>
      <c r="H29" s="240" t="s">
        <v>1517</v>
      </c>
      <c r="I29" s="241" t="s">
        <v>139</v>
      </c>
      <c r="J29" s="239"/>
      <c r="K29" s="242" t="s">
        <v>1518</v>
      </c>
      <c r="L29" s="223"/>
    </row>
    <row r="30" spans="1:12" x14ac:dyDescent="0.3">
      <c r="A30" s="33"/>
      <c r="B30" s="33"/>
      <c r="C30" s="33"/>
      <c r="D30" s="33"/>
      <c r="E30" s="33"/>
      <c r="F30" s="426"/>
      <c r="G30" s="426"/>
      <c r="H30" s="426"/>
      <c r="I30" s="426"/>
      <c r="J30" s="426"/>
      <c r="K30" s="426"/>
      <c r="L30" s="223"/>
    </row>
    <row r="31" spans="1:12" ht="15" customHeight="1" x14ac:dyDescent="0.3">
      <c r="A31" s="33"/>
      <c r="B31" s="33"/>
      <c r="C31" s="33"/>
      <c r="D31" s="33"/>
      <c r="E31" s="33"/>
      <c r="F31" s="426"/>
      <c r="G31" s="426"/>
      <c r="H31" s="449" t="s">
        <v>1519</v>
      </c>
      <c r="I31" s="450"/>
      <c r="J31" s="450"/>
      <c r="K31" s="450"/>
      <c r="L31" s="223"/>
    </row>
    <row r="32" spans="1:12" x14ac:dyDescent="0.3">
      <c r="A32" s="220" t="s">
        <v>1482</v>
      </c>
      <c r="B32" s="33"/>
      <c r="C32" s="33"/>
      <c r="D32" s="33"/>
      <c r="E32" s="33"/>
      <c r="F32" s="426"/>
      <c r="G32" s="426"/>
      <c r="H32" s="450"/>
      <c r="I32" s="450"/>
      <c r="J32" s="450"/>
      <c r="K32" s="450"/>
      <c r="L32" s="223"/>
    </row>
    <row r="33" spans="1:12" x14ac:dyDescent="0.3">
      <c r="A33" s="426"/>
      <c r="B33" s="245"/>
      <c r="C33" s="426"/>
      <c r="D33" s="426"/>
      <c r="E33" s="426"/>
      <c r="F33" s="426"/>
      <c r="G33" s="426"/>
      <c r="H33" s="426"/>
      <c r="I33" s="426"/>
      <c r="J33" s="426"/>
      <c r="K33" s="426"/>
      <c r="L33" s="223"/>
    </row>
    <row r="34" spans="1:12" x14ac:dyDescent="0.3">
      <c r="A34" s="426"/>
      <c r="B34" s="246">
        <f>SUM(D9:D17)</f>
        <v>0</v>
      </c>
      <c r="C34" s="246"/>
      <c r="D34" s="225" t="s">
        <v>1485</v>
      </c>
      <c r="E34" s="426"/>
      <c r="F34" s="426"/>
      <c r="G34" s="426"/>
      <c r="H34" s="426"/>
      <c r="I34" s="426"/>
      <c r="J34" s="426"/>
      <c r="K34" s="426"/>
      <c r="L34" s="223"/>
    </row>
    <row r="35" spans="1:12" x14ac:dyDescent="0.3">
      <c r="A35" s="426"/>
      <c r="B35" s="246">
        <f>SUM(J9:J29)</f>
        <v>0</v>
      </c>
      <c r="C35" s="246"/>
      <c r="D35" s="225" t="s">
        <v>1486</v>
      </c>
      <c r="E35" s="426"/>
      <c r="F35" s="426"/>
      <c r="G35" s="426"/>
      <c r="H35" s="426"/>
      <c r="I35" s="426"/>
      <c r="J35" s="426"/>
      <c r="K35" s="426"/>
      <c r="L35" s="223"/>
    </row>
    <row r="36" spans="1:12" ht="15" thickBot="1" x14ac:dyDescent="0.35">
      <c r="A36" s="426"/>
      <c r="B36" s="247">
        <f>B34-B35:B35</f>
        <v>0</v>
      </c>
      <c r="C36" s="248"/>
      <c r="D36" s="225" t="s">
        <v>657</v>
      </c>
      <c r="E36" s="426"/>
      <c r="F36" s="426"/>
      <c r="G36" s="426"/>
      <c r="H36" s="426"/>
      <c r="I36" s="426"/>
      <c r="J36" s="426"/>
      <c r="K36" s="426"/>
      <c r="L36" s="223"/>
    </row>
    <row r="37" spans="1:12" ht="15" thickTop="1" x14ac:dyDescent="0.3">
      <c r="A37" s="426"/>
      <c r="B37" s="426"/>
      <c r="C37" s="426"/>
      <c r="D37" s="426"/>
      <c r="E37" s="426"/>
      <c r="F37" s="426"/>
      <c r="G37" s="426"/>
      <c r="H37" s="426"/>
      <c r="I37" s="426"/>
      <c r="J37" s="426"/>
      <c r="K37" s="426"/>
      <c r="L37" s="223"/>
    </row>
    <row r="38" spans="1:12" x14ac:dyDescent="0.3">
      <c r="A38" s="225" t="s">
        <v>13</v>
      </c>
      <c r="B38" s="225"/>
      <c r="C38" s="225"/>
      <c r="D38" s="426"/>
      <c r="E38" s="426"/>
      <c r="F38" s="426"/>
      <c r="G38" s="426"/>
      <c r="H38" s="426"/>
      <c r="I38" s="426"/>
      <c r="J38" s="426"/>
      <c r="K38" s="426"/>
      <c r="L38" s="223"/>
    </row>
    <row r="39" spans="1:12" x14ac:dyDescent="0.3">
      <c r="A39" s="249" t="s">
        <v>661</v>
      </c>
      <c r="B39" s="225"/>
      <c r="C39" s="225"/>
      <c r="D39" s="426"/>
      <c r="E39" s="426"/>
      <c r="F39" s="426"/>
      <c r="G39" s="426"/>
      <c r="H39" s="426"/>
      <c r="I39" s="426"/>
      <c r="J39" s="426"/>
      <c r="K39" s="426"/>
      <c r="L39" s="223"/>
    </row>
    <row r="40" spans="1:12" x14ac:dyDescent="0.3">
      <c r="A40" s="249" t="s">
        <v>15</v>
      </c>
      <c r="B40" s="225"/>
      <c r="C40" s="225"/>
      <c r="D40" s="426"/>
      <c r="E40" s="426"/>
      <c r="F40" s="426"/>
      <c r="G40" s="426"/>
      <c r="H40" s="426"/>
      <c r="I40" s="426"/>
      <c r="J40" s="426"/>
      <c r="K40" s="426"/>
      <c r="L40" s="223"/>
    </row>
    <row r="41" spans="1:12" x14ac:dyDescent="0.3">
      <c r="A41" s="225" t="s">
        <v>8</v>
      </c>
      <c r="B41" s="225" t="s">
        <v>664</v>
      </c>
      <c r="C41" s="225"/>
      <c r="D41" s="426"/>
      <c r="E41" s="426"/>
      <c r="F41" s="426"/>
      <c r="G41" s="426"/>
      <c r="H41" s="426"/>
      <c r="I41" s="426"/>
      <c r="J41" s="426"/>
      <c r="K41" s="426"/>
      <c r="L41" s="223"/>
    </row>
    <row r="42" spans="1:12" x14ac:dyDescent="0.3">
      <c r="A42" s="225"/>
      <c r="B42" s="225" t="s">
        <v>17</v>
      </c>
      <c r="C42" s="225"/>
      <c r="D42" s="426"/>
      <c r="E42" s="426"/>
      <c r="F42" s="426"/>
      <c r="G42" s="426"/>
      <c r="H42" s="426"/>
      <c r="I42" s="426"/>
      <c r="J42" s="426"/>
      <c r="K42" s="426"/>
      <c r="L42" s="223"/>
    </row>
    <row r="43" spans="1:12" x14ac:dyDescent="0.3">
      <c r="A43" s="225" t="s">
        <v>18</v>
      </c>
      <c r="B43" s="225"/>
      <c r="C43" s="225"/>
      <c r="D43" s="426"/>
      <c r="E43" s="426"/>
      <c r="F43" s="426"/>
      <c r="G43" s="426"/>
      <c r="H43" s="426"/>
      <c r="I43" s="426"/>
      <c r="J43" s="426"/>
      <c r="K43" s="426"/>
      <c r="L43" s="223"/>
    </row>
    <row r="44" spans="1:12" x14ac:dyDescent="0.3">
      <c r="A44" s="249" t="s">
        <v>1396</v>
      </c>
      <c r="B44" s="225"/>
      <c r="C44" s="225"/>
      <c r="D44" s="426"/>
      <c r="E44" s="426"/>
      <c r="F44" s="426"/>
      <c r="G44" s="426"/>
      <c r="H44" s="426"/>
      <c r="I44" s="426"/>
      <c r="J44" s="426"/>
      <c r="K44" s="426"/>
      <c r="L44" s="223"/>
    </row>
    <row r="45" spans="1:12" x14ac:dyDescent="0.3">
      <c r="A45" s="426"/>
      <c r="B45" s="426"/>
      <c r="C45" s="426"/>
      <c r="D45" s="426"/>
      <c r="E45" s="426"/>
      <c r="F45" s="426"/>
      <c r="G45" s="426"/>
      <c r="H45" s="426"/>
      <c r="I45" s="426"/>
      <c r="J45" s="426"/>
      <c r="K45" s="426"/>
      <c r="L45" s="223"/>
    </row>
    <row r="46" spans="1:12" x14ac:dyDescent="0.3">
      <c r="A46" s="426"/>
      <c r="B46" s="426"/>
      <c r="C46" s="426"/>
      <c r="D46" s="426"/>
      <c r="E46" s="426"/>
      <c r="F46" s="426"/>
      <c r="G46" s="426"/>
      <c r="H46" s="426"/>
      <c r="I46" s="426"/>
      <c r="J46" s="426"/>
      <c r="K46" s="426"/>
      <c r="L46" s="223"/>
    </row>
    <row r="47" spans="1:12" x14ac:dyDescent="0.3">
      <c r="A47" s="426"/>
      <c r="B47" s="426"/>
      <c r="C47" s="426"/>
      <c r="D47" s="426"/>
      <c r="E47" s="426"/>
      <c r="F47" s="426"/>
      <c r="G47" s="426"/>
      <c r="H47" s="426"/>
      <c r="I47" s="426"/>
      <c r="J47" s="426"/>
      <c r="K47" s="426"/>
      <c r="L47" s="223"/>
    </row>
    <row r="48" spans="1:12" x14ac:dyDescent="0.3">
      <c r="A48" s="426"/>
      <c r="B48" s="426"/>
      <c r="C48" s="426"/>
      <c r="D48" s="426"/>
      <c r="E48" s="426"/>
      <c r="F48" s="426"/>
      <c r="G48" s="426"/>
      <c r="H48" s="426"/>
      <c r="I48" s="426"/>
      <c r="J48" s="426"/>
      <c r="K48" s="426"/>
      <c r="L48" s="223"/>
    </row>
    <row r="49" spans="1:12" x14ac:dyDescent="0.3">
      <c r="A49" s="426"/>
      <c r="B49" s="426"/>
      <c r="C49" s="426"/>
      <c r="D49" s="426"/>
      <c r="E49" s="426"/>
      <c r="F49" s="426"/>
      <c r="G49" s="426"/>
      <c r="H49" s="426"/>
      <c r="I49" s="426"/>
      <c r="J49" s="426"/>
      <c r="K49" s="426"/>
      <c r="L49" s="223"/>
    </row>
    <row r="50" spans="1:12" x14ac:dyDescent="0.3">
      <c r="A50" s="426"/>
      <c r="B50" s="426"/>
      <c r="C50" s="426"/>
      <c r="D50" s="426"/>
      <c r="E50" s="426"/>
      <c r="F50" s="426"/>
      <c r="G50" s="426"/>
      <c r="H50" s="426"/>
      <c r="I50" s="426"/>
      <c r="J50" s="426"/>
      <c r="K50" s="426"/>
      <c r="L50" s="223"/>
    </row>
    <row r="51" spans="1:12" x14ac:dyDescent="0.3">
      <c r="A51" s="426"/>
      <c r="B51" s="426"/>
      <c r="C51" s="426"/>
      <c r="D51" s="426"/>
      <c r="E51" s="426"/>
      <c r="F51" s="426"/>
      <c r="G51" s="426"/>
      <c r="H51" s="426"/>
      <c r="I51" s="426"/>
      <c r="J51" s="426"/>
      <c r="K51" s="426"/>
      <c r="L51" s="223"/>
    </row>
    <row r="52" spans="1:12" x14ac:dyDescent="0.3">
      <c r="A52" s="426"/>
      <c r="B52" s="426"/>
      <c r="C52" s="426"/>
      <c r="D52" s="426"/>
      <c r="E52" s="426"/>
      <c r="F52" s="426"/>
      <c r="G52" s="426"/>
      <c r="H52" s="426"/>
      <c r="I52" s="426"/>
      <c r="J52" s="426"/>
      <c r="K52" s="426"/>
      <c r="L52" s="223"/>
    </row>
    <row r="53" spans="1:12" x14ac:dyDescent="0.3">
      <c r="A53" s="426"/>
      <c r="B53" s="426"/>
      <c r="C53" s="426"/>
      <c r="D53" s="426"/>
      <c r="E53" s="426"/>
      <c r="F53" s="426"/>
      <c r="G53" s="426"/>
      <c r="H53" s="426"/>
      <c r="I53" s="426"/>
      <c r="J53" s="426"/>
      <c r="K53" s="426"/>
      <c r="L53" s="223"/>
    </row>
    <row r="54" spans="1:12" x14ac:dyDescent="0.3">
      <c r="A54" s="426"/>
      <c r="B54" s="426"/>
      <c r="C54" s="426"/>
      <c r="D54" s="426"/>
      <c r="E54" s="426"/>
      <c r="F54" s="426"/>
      <c r="G54" s="426"/>
      <c r="H54" s="426"/>
      <c r="I54" s="426"/>
      <c r="J54" s="426"/>
      <c r="K54" s="426"/>
      <c r="L54" s="223"/>
    </row>
    <row r="55" spans="1:12" x14ac:dyDescent="0.3">
      <c r="A55" s="426"/>
      <c r="B55" s="426"/>
      <c r="C55" s="426"/>
      <c r="D55" s="426"/>
      <c r="E55" s="426"/>
      <c r="F55" s="426"/>
      <c r="G55" s="426"/>
      <c r="H55" s="426"/>
      <c r="I55" s="426"/>
      <c r="J55" s="426"/>
      <c r="K55" s="426"/>
      <c r="L55" s="223"/>
    </row>
    <row r="56" spans="1:12" x14ac:dyDescent="0.3">
      <c r="A56" s="426"/>
      <c r="B56" s="426"/>
      <c r="C56" s="426"/>
      <c r="D56" s="426"/>
      <c r="E56" s="426"/>
      <c r="F56" s="426"/>
      <c r="G56" s="426"/>
      <c r="H56" s="426"/>
      <c r="I56" s="426"/>
      <c r="J56" s="426"/>
      <c r="K56" s="426"/>
      <c r="L56" s="223"/>
    </row>
    <row r="57" spans="1:12" x14ac:dyDescent="0.3">
      <c r="A57" s="426"/>
      <c r="B57" s="426"/>
      <c r="C57" s="426"/>
      <c r="D57" s="426"/>
      <c r="E57" s="426"/>
      <c r="F57" s="426"/>
      <c r="G57" s="426"/>
      <c r="H57" s="426"/>
      <c r="I57" s="426"/>
      <c r="J57" s="426"/>
      <c r="K57" s="426"/>
      <c r="L57" s="223"/>
    </row>
    <row r="58" spans="1:12" x14ac:dyDescent="0.3">
      <c r="A58" s="426"/>
      <c r="B58" s="426"/>
      <c r="C58" s="426"/>
      <c r="D58" s="426"/>
      <c r="E58" s="426"/>
      <c r="F58" s="426"/>
      <c r="G58" s="426"/>
      <c r="H58" s="426"/>
      <c r="I58" s="426"/>
      <c r="J58" s="426"/>
      <c r="K58" s="426"/>
      <c r="L58" s="223"/>
    </row>
    <row r="59" spans="1:12" x14ac:dyDescent="0.3">
      <c r="A59" s="426"/>
      <c r="B59" s="426"/>
      <c r="C59" s="426"/>
      <c r="D59" s="426"/>
      <c r="E59" s="426"/>
      <c r="F59" s="426"/>
      <c r="G59" s="426"/>
      <c r="H59" s="426"/>
      <c r="I59" s="426"/>
      <c r="J59" s="426"/>
      <c r="K59" s="426"/>
      <c r="L59" s="223"/>
    </row>
    <row r="60" spans="1:12" x14ac:dyDescent="0.3">
      <c r="A60" s="426"/>
      <c r="B60" s="426"/>
      <c r="C60" s="426"/>
      <c r="D60" s="426"/>
      <c r="E60" s="426"/>
      <c r="F60" s="426"/>
      <c r="G60" s="426"/>
      <c r="H60" s="426"/>
      <c r="I60" s="426"/>
      <c r="J60" s="426"/>
      <c r="K60" s="426"/>
      <c r="L60" s="223"/>
    </row>
    <row r="61" spans="1:12" x14ac:dyDescent="0.3">
      <c r="A61" s="426"/>
      <c r="B61" s="426"/>
      <c r="C61" s="426"/>
      <c r="D61" s="426"/>
      <c r="E61" s="426"/>
      <c r="F61" s="426"/>
      <c r="G61" s="426"/>
      <c r="H61" s="426"/>
      <c r="I61" s="426"/>
      <c r="J61" s="426"/>
      <c r="K61" s="426"/>
      <c r="L61" s="223"/>
    </row>
    <row r="62" spans="1:12" x14ac:dyDescent="0.3">
      <c r="A62" s="426"/>
      <c r="B62" s="426"/>
      <c r="C62" s="426"/>
      <c r="D62" s="426"/>
      <c r="E62" s="426"/>
      <c r="F62" s="426"/>
      <c r="G62" s="426"/>
      <c r="H62" s="426"/>
      <c r="I62" s="426"/>
      <c r="J62" s="426"/>
      <c r="K62" s="426"/>
      <c r="L62" s="223"/>
    </row>
    <row r="63" spans="1:12" x14ac:dyDescent="0.3">
      <c r="A63" s="426"/>
      <c r="B63" s="426"/>
      <c r="C63" s="426"/>
      <c r="D63" s="426"/>
      <c r="E63" s="426"/>
      <c r="F63" s="426"/>
      <c r="G63" s="426"/>
      <c r="H63" s="426"/>
      <c r="I63" s="426"/>
      <c r="J63" s="426"/>
      <c r="K63" s="426"/>
      <c r="L63" s="223"/>
    </row>
    <row r="64" spans="1:12" x14ac:dyDescent="0.3">
      <c r="A64" s="426"/>
      <c r="B64" s="426"/>
      <c r="C64" s="426"/>
      <c r="D64" s="426"/>
      <c r="E64" s="426"/>
      <c r="F64" s="426"/>
      <c r="G64" s="426"/>
      <c r="H64" s="426"/>
      <c r="I64" s="426"/>
      <c r="J64" s="426"/>
      <c r="K64" s="426"/>
      <c r="L64" s="223"/>
    </row>
    <row r="65" spans="1:12" x14ac:dyDescent="0.3">
      <c r="A65" s="426"/>
      <c r="B65" s="426"/>
      <c r="C65" s="426"/>
      <c r="D65" s="426"/>
      <c r="E65" s="426"/>
      <c r="F65" s="426"/>
      <c r="G65" s="426"/>
      <c r="H65" s="426"/>
      <c r="I65" s="426"/>
      <c r="J65" s="426"/>
      <c r="K65" s="426"/>
      <c r="L65" s="223"/>
    </row>
    <row r="66" spans="1:12" x14ac:dyDescent="0.3">
      <c r="A66" s="426"/>
      <c r="B66" s="426"/>
      <c r="C66" s="426"/>
      <c r="D66" s="426"/>
      <c r="E66" s="426"/>
      <c r="F66" s="426"/>
      <c r="G66" s="426"/>
      <c r="H66" s="426"/>
      <c r="I66" s="426"/>
      <c r="J66" s="426"/>
      <c r="K66" s="426"/>
      <c r="L66" s="223"/>
    </row>
    <row r="67" spans="1:12" x14ac:dyDescent="0.3">
      <c r="A67" s="426"/>
      <c r="B67" s="426"/>
      <c r="C67" s="426"/>
      <c r="D67" s="426"/>
      <c r="E67" s="426"/>
      <c r="F67" s="426"/>
      <c r="G67" s="426"/>
      <c r="H67" s="426"/>
      <c r="I67" s="426"/>
      <c r="J67" s="426"/>
      <c r="K67" s="426"/>
      <c r="L67" s="223"/>
    </row>
    <row r="68" spans="1:12" x14ac:dyDescent="0.3">
      <c r="A68" s="426"/>
      <c r="B68" s="426"/>
      <c r="C68" s="426"/>
      <c r="D68" s="426"/>
      <c r="E68" s="426"/>
      <c r="F68" s="426"/>
      <c r="G68" s="426"/>
      <c r="H68" s="426"/>
      <c r="I68" s="426"/>
      <c r="J68" s="426"/>
      <c r="K68" s="426"/>
      <c r="L68" s="223"/>
    </row>
    <row r="69" spans="1:12" x14ac:dyDescent="0.3">
      <c r="A69" s="426"/>
      <c r="B69" s="426"/>
      <c r="C69" s="426"/>
      <c r="D69" s="426"/>
      <c r="E69" s="426"/>
      <c r="F69" s="426"/>
      <c r="G69" s="426"/>
      <c r="H69" s="426"/>
      <c r="I69" s="426"/>
      <c r="J69" s="426"/>
      <c r="K69" s="426"/>
      <c r="L69" s="223"/>
    </row>
    <row r="70" spans="1:12" x14ac:dyDescent="0.3">
      <c r="A70" s="426"/>
      <c r="B70" s="426"/>
      <c r="C70" s="426"/>
      <c r="D70" s="426"/>
      <c r="E70" s="426"/>
      <c r="F70" s="426"/>
      <c r="G70" s="426"/>
      <c r="H70" s="426"/>
      <c r="I70" s="426"/>
      <c r="J70" s="426"/>
      <c r="K70" s="426"/>
      <c r="L70" s="223"/>
    </row>
    <row r="71" spans="1:12" x14ac:dyDescent="0.3">
      <c r="A71" s="426"/>
      <c r="B71" s="426"/>
      <c r="C71" s="426"/>
      <c r="D71" s="426"/>
      <c r="E71" s="426"/>
      <c r="F71" s="426"/>
      <c r="G71" s="426"/>
      <c r="H71" s="426"/>
      <c r="I71" s="426"/>
      <c r="J71" s="426"/>
      <c r="K71" s="426"/>
      <c r="L71" s="223"/>
    </row>
    <row r="72" spans="1:12" x14ac:dyDescent="0.3">
      <c r="A72" s="426"/>
      <c r="B72" s="426"/>
      <c r="C72" s="426"/>
      <c r="D72" s="426"/>
      <c r="E72" s="426"/>
      <c r="F72" s="426"/>
      <c r="G72" s="426"/>
      <c r="H72" s="426"/>
      <c r="I72" s="426"/>
      <c r="J72" s="426"/>
      <c r="K72" s="426"/>
      <c r="L72" s="223"/>
    </row>
    <row r="73" spans="1:12" x14ac:dyDescent="0.3">
      <c r="A73" s="426"/>
      <c r="B73" s="426"/>
      <c r="C73" s="426"/>
      <c r="D73" s="426"/>
      <c r="E73" s="426"/>
      <c r="F73" s="426"/>
      <c r="G73" s="426"/>
      <c r="H73" s="426"/>
      <c r="I73" s="426"/>
      <c r="J73" s="426"/>
      <c r="K73" s="426"/>
      <c r="L73" s="223"/>
    </row>
    <row r="74" spans="1:12" x14ac:dyDescent="0.3">
      <c r="A74" s="426"/>
      <c r="B74" s="426"/>
      <c r="C74" s="426"/>
      <c r="D74" s="426"/>
      <c r="E74" s="426"/>
      <c r="F74" s="426"/>
      <c r="G74" s="426"/>
      <c r="H74" s="426"/>
      <c r="I74" s="426"/>
      <c r="J74" s="426"/>
      <c r="K74" s="426"/>
      <c r="L74" s="223"/>
    </row>
    <row r="75" spans="1:12" x14ac:dyDescent="0.3">
      <c r="A75" s="426"/>
      <c r="B75" s="426"/>
      <c r="C75" s="426"/>
      <c r="D75" s="426"/>
      <c r="E75" s="426"/>
      <c r="F75" s="426"/>
      <c r="G75" s="426"/>
      <c r="H75" s="426"/>
      <c r="I75" s="426"/>
      <c r="J75" s="426"/>
      <c r="K75" s="426"/>
      <c r="L75" s="223"/>
    </row>
    <row r="76" spans="1:12" x14ac:dyDescent="0.3">
      <c r="A76" s="426"/>
      <c r="B76" s="426"/>
      <c r="C76" s="426"/>
      <c r="D76" s="426"/>
      <c r="E76" s="426"/>
      <c r="F76" s="426"/>
      <c r="G76" s="426"/>
      <c r="H76" s="426"/>
      <c r="I76" s="426"/>
      <c r="J76" s="426"/>
      <c r="K76" s="426"/>
      <c r="L76" s="223"/>
    </row>
    <row r="77" spans="1:12" x14ac:dyDescent="0.3">
      <c r="A77" s="426"/>
      <c r="B77" s="426"/>
      <c r="C77" s="426"/>
      <c r="D77" s="426"/>
      <c r="E77" s="426"/>
      <c r="F77" s="426"/>
      <c r="G77" s="426"/>
      <c r="H77" s="426"/>
      <c r="I77" s="426"/>
      <c r="J77" s="426"/>
      <c r="K77" s="426"/>
      <c r="L77" s="223"/>
    </row>
    <row r="78" spans="1:12" x14ac:dyDescent="0.3">
      <c r="A78" s="426"/>
      <c r="B78" s="426"/>
      <c r="C78" s="426"/>
      <c r="D78" s="426"/>
      <c r="E78" s="426"/>
      <c r="F78" s="426"/>
      <c r="G78" s="426"/>
      <c r="H78" s="426"/>
      <c r="I78" s="426"/>
      <c r="J78" s="426"/>
      <c r="K78" s="426"/>
      <c r="L78" s="223"/>
    </row>
    <row r="79" spans="1:12" x14ac:dyDescent="0.3">
      <c r="A79" s="426"/>
      <c r="B79" s="426"/>
      <c r="C79" s="426"/>
      <c r="D79" s="426"/>
      <c r="E79" s="426"/>
      <c r="F79" s="426"/>
      <c r="G79" s="426"/>
      <c r="H79" s="426"/>
      <c r="I79" s="426"/>
      <c r="J79" s="426"/>
      <c r="K79" s="426"/>
      <c r="L79" s="223"/>
    </row>
    <row r="80" spans="1:12" x14ac:dyDescent="0.3">
      <c r="A80" s="426"/>
      <c r="B80" s="426"/>
      <c r="C80" s="426"/>
      <c r="D80" s="426"/>
      <c r="E80" s="426"/>
      <c r="F80" s="426"/>
      <c r="G80" s="426"/>
      <c r="H80" s="426"/>
      <c r="I80" s="426"/>
      <c r="J80" s="426"/>
      <c r="K80" s="426"/>
      <c r="L80" s="223"/>
    </row>
    <row r="81" spans="1:12" x14ac:dyDescent="0.3">
      <c r="A81" s="426"/>
      <c r="B81" s="426"/>
      <c r="C81" s="426"/>
      <c r="D81" s="426"/>
      <c r="E81" s="426"/>
      <c r="F81" s="426"/>
      <c r="G81" s="426"/>
      <c r="H81" s="426"/>
      <c r="I81" s="426"/>
      <c r="J81" s="426"/>
      <c r="K81" s="426"/>
      <c r="L81" s="223"/>
    </row>
    <row r="82" spans="1:12" x14ac:dyDescent="0.3">
      <c r="A82" s="426"/>
      <c r="B82" s="426"/>
      <c r="C82" s="426"/>
      <c r="D82" s="426"/>
      <c r="E82" s="426"/>
      <c r="F82" s="426"/>
      <c r="G82" s="426"/>
      <c r="H82" s="426"/>
      <c r="I82" s="426"/>
      <c r="J82" s="426"/>
      <c r="K82" s="426"/>
      <c r="L82" s="223"/>
    </row>
    <row r="83" spans="1:12" x14ac:dyDescent="0.3">
      <c r="A83" s="426"/>
      <c r="B83" s="426"/>
      <c r="C83" s="426"/>
      <c r="D83" s="426"/>
      <c r="E83" s="426"/>
      <c r="F83" s="426"/>
      <c r="G83" s="426"/>
      <c r="H83" s="426"/>
      <c r="I83" s="426"/>
      <c r="J83" s="426"/>
      <c r="K83" s="426"/>
      <c r="L83" s="223"/>
    </row>
    <row r="84" spans="1:12" x14ac:dyDescent="0.3">
      <c r="A84" s="426"/>
      <c r="B84" s="426"/>
      <c r="C84" s="426"/>
      <c r="D84" s="426"/>
      <c r="E84" s="426"/>
      <c r="F84" s="426"/>
      <c r="G84" s="426"/>
      <c r="H84" s="426"/>
      <c r="I84" s="426"/>
      <c r="J84" s="426"/>
      <c r="K84" s="426"/>
      <c r="L84" s="223"/>
    </row>
    <row r="85" spans="1:12" x14ac:dyDescent="0.3">
      <c r="A85" s="426"/>
      <c r="B85" s="426"/>
      <c r="C85" s="426"/>
      <c r="D85" s="426"/>
      <c r="E85" s="426"/>
      <c r="F85" s="426"/>
      <c r="G85" s="426"/>
      <c r="H85" s="426"/>
      <c r="I85" s="426"/>
      <c r="J85" s="426"/>
      <c r="K85" s="426"/>
      <c r="L85" s="223"/>
    </row>
    <row r="86" spans="1:12" x14ac:dyDescent="0.3">
      <c r="A86" s="426"/>
      <c r="B86" s="426"/>
      <c r="C86" s="426"/>
      <c r="D86" s="426"/>
      <c r="E86" s="426"/>
      <c r="F86" s="426"/>
      <c r="G86" s="426"/>
      <c r="H86" s="426"/>
      <c r="I86" s="426"/>
      <c r="J86" s="426"/>
      <c r="K86" s="426"/>
      <c r="L86" s="223"/>
    </row>
    <row r="87" spans="1:12" x14ac:dyDescent="0.3">
      <c r="A87" s="426"/>
      <c r="B87" s="426"/>
      <c r="C87" s="426"/>
      <c r="D87" s="426"/>
      <c r="E87" s="426"/>
      <c r="F87" s="426"/>
      <c r="G87" s="426"/>
      <c r="H87" s="426"/>
      <c r="I87" s="426"/>
      <c r="J87" s="426"/>
      <c r="K87" s="426"/>
      <c r="L87" s="223"/>
    </row>
    <row r="88" spans="1:12" x14ac:dyDescent="0.3">
      <c r="A88" s="426"/>
      <c r="B88" s="426"/>
      <c r="C88" s="426"/>
      <c r="D88" s="426"/>
      <c r="E88" s="426"/>
      <c r="F88" s="426"/>
      <c r="G88" s="426"/>
      <c r="H88" s="426"/>
      <c r="I88" s="426"/>
      <c r="J88" s="426"/>
      <c r="K88" s="426"/>
      <c r="L88" s="223"/>
    </row>
    <row r="89" spans="1:12" x14ac:dyDescent="0.3">
      <c r="A89" s="426"/>
      <c r="B89" s="426"/>
      <c r="C89" s="426"/>
      <c r="D89" s="426"/>
      <c r="E89" s="426"/>
      <c r="F89" s="426"/>
      <c r="G89" s="426"/>
      <c r="H89" s="426"/>
      <c r="I89" s="426"/>
      <c r="J89" s="426"/>
      <c r="K89" s="426"/>
      <c r="L89" s="223"/>
    </row>
    <row r="90" spans="1:12" x14ac:dyDescent="0.3">
      <c r="A90" s="426"/>
      <c r="B90" s="426"/>
      <c r="C90" s="426"/>
      <c r="D90" s="426"/>
      <c r="E90" s="426"/>
      <c r="F90" s="426"/>
      <c r="G90" s="426"/>
      <c r="H90" s="426"/>
      <c r="I90" s="426"/>
      <c r="J90" s="426"/>
      <c r="K90" s="426"/>
      <c r="L90" s="223"/>
    </row>
    <row r="91" spans="1:12" x14ac:dyDescent="0.3">
      <c r="A91" s="426"/>
      <c r="B91" s="426"/>
      <c r="C91" s="426"/>
      <c r="D91" s="426"/>
      <c r="E91" s="426"/>
      <c r="F91" s="426"/>
      <c r="G91" s="426"/>
      <c r="H91" s="426"/>
      <c r="I91" s="426"/>
      <c r="J91" s="426"/>
      <c r="K91" s="426"/>
      <c r="L91" s="223"/>
    </row>
    <row r="92" spans="1:12" x14ac:dyDescent="0.3">
      <c r="A92" s="426"/>
      <c r="B92" s="426"/>
      <c r="C92" s="426"/>
      <c r="D92" s="426"/>
      <c r="E92" s="426"/>
      <c r="F92" s="426"/>
      <c r="G92" s="426"/>
      <c r="H92" s="426"/>
      <c r="I92" s="426"/>
      <c r="J92" s="426"/>
      <c r="K92" s="426"/>
      <c r="L92" s="223"/>
    </row>
    <row r="93" spans="1:12" x14ac:dyDescent="0.3">
      <c r="A93" s="426"/>
      <c r="B93" s="426"/>
      <c r="C93" s="426"/>
      <c r="D93" s="426"/>
      <c r="E93" s="426"/>
      <c r="F93" s="426"/>
      <c r="G93" s="426"/>
      <c r="H93" s="426"/>
      <c r="I93" s="426"/>
      <c r="J93" s="426"/>
      <c r="K93" s="426"/>
      <c r="L93" s="223"/>
    </row>
    <row r="94" spans="1:12" x14ac:dyDescent="0.3">
      <c r="A94" s="426"/>
      <c r="B94" s="426"/>
      <c r="C94" s="426"/>
      <c r="D94" s="426"/>
      <c r="E94" s="426"/>
      <c r="F94" s="426"/>
      <c r="G94" s="426"/>
      <c r="H94" s="426"/>
      <c r="I94" s="426"/>
      <c r="J94" s="426"/>
      <c r="K94" s="426"/>
      <c r="L94" s="223"/>
    </row>
    <row r="95" spans="1:12" x14ac:dyDescent="0.3">
      <c r="A95" s="426"/>
      <c r="B95" s="426"/>
      <c r="C95" s="426"/>
      <c r="D95" s="426"/>
      <c r="E95" s="426"/>
      <c r="F95" s="426"/>
      <c r="G95" s="426"/>
      <c r="H95" s="426"/>
      <c r="I95" s="426"/>
      <c r="J95" s="426"/>
      <c r="K95" s="426"/>
    </row>
    <row r="96" spans="1:12" x14ac:dyDescent="0.3">
      <c r="A96" s="426"/>
      <c r="B96" s="426"/>
      <c r="C96" s="426"/>
      <c r="D96" s="426"/>
      <c r="E96" s="426"/>
      <c r="F96" s="426"/>
      <c r="G96" s="426"/>
      <c r="H96" s="426"/>
      <c r="I96" s="426"/>
      <c r="J96" s="426"/>
      <c r="K96" s="426"/>
    </row>
    <row r="97" spans="1:11" x14ac:dyDescent="0.3">
      <c r="A97" s="426"/>
      <c r="B97" s="426"/>
      <c r="C97" s="426"/>
      <c r="D97" s="426"/>
      <c r="E97" s="426"/>
      <c r="F97" s="426"/>
      <c r="G97" s="426"/>
      <c r="H97" s="426"/>
      <c r="I97" s="426"/>
      <c r="J97" s="426"/>
      <c r="K97" s="426"/>
    </row>
    <row r="98" spans="1:11" x14ac:dyDescent="0.3">
      <c r="A98" s="426"/>
      <c r="B98" s="426"/>
      <c r="C98" s="426"/>
      <c r="D98" s="426"/>
      <c r="E98" s="426"/>
      <c r="F98" s="426"/>
      <c r="G98" s="426"/>
      <c r="H98" s="426"/>
      <c r="I98" s="426"/>
      <c r="J98" s="426"/>
      <c r="K98" s="426"/>
    </row>
    <row r="99" spans="1:11" x14ac:dyDescent="0.3">
      <c r="A99" s="426"/>
      <c r="B99" s="426"/>
      <c r="C99" s="426"/>
      <c r="D99" s="426"/>
      <c r="E99" s="426"/>
      <c r="F99" s="426"/>
      <c r="G99" s="426"/>
      <c r="H99" s="426"/>
      <c r="I99" s="426"/>
      <c r="J99" s="426"/>
      <c r="K99" s="426"/>
    </row>
    <row r="100" spans="1:11" x14ac:dyDescent="0.3">
      <c r="A100" s="426"/>
      <c r="B100" s="426"/>
      <c r="C100" s="426"/>
      <c r="D100" s="426"/>
      <c r="E100" s="426"/>
      <c r="F100" s="426"/>
      <c r="G100" s="426"/>
      <c r="H100" s="426"/>
      <c r="I100" s="426"/>
      <c r="J100" s="426"/>
      <c r="K100" s="426"/>
    </row>
    <row r="101" spans="1:11" x14ac:dyDescent="0.3">
      <c r="A101" s="426"/>
      <c r="B101" s="426"/>
      <c r="C101" s="426"/>
      <c r="D101" s="426"/>
      <c r="E101" s="426"/>
      <c r="F101" s="426"/>
      <c r="G101" s="426"/>
      <c r="H101" s="426"/>
      <c r="I101" s="426"/>
      <c r="J101" s="426"/>
      <c r="K101" s="426"/>
    </row>
    <row r="102" spans="1:11" x14ac:dyDescent="0.3">
      <c r="A102" s="426"/>
      <c r="B102" s="426"/>
      <c r="C102" s="426"/>
      <c r="D102" s="426"/>
      <c r="E102" s="426"/>
      <c r="F102" s="426"/>
      <c r="G102" s="426"/>
      <c r="H102" s="426"/>
      <c r="I102" s="426"/>
      <c r="J102" s="426"/>
      <c r="K102" s="426"/>
    </row>
    <row r="103" spans="1:11" x14ac:dyDescent="0.3">
      <c r="A103" s="426"/>
      <c r="B103" s="426"/>
      <c r="C103" s="426"/>
      <c r="D103" s="426"/>
      <c r="E103" s="426"/>
      <c r="F103" s="426"/>
      <c r="G103" s="426"/>
      <c r="H103" s="426"/>
      <c r="I103" s="426"/>
      <c r="J103" s="426"/>
      <c r="K103" s="426"/>
    </row>
    <row r="104" spans="1:11" x14ac:dyDescent="0.3">
      <c r="A104" s="426"/>
      <c r="B104" s="426"/>
      <c r="C104" s="426"/>
      <c r="D104" s="426"/>
      <c r="E104" s="426"/>
      <c r="F104" s="426"/>
      <c r="G104" s="426"/>
      <c r="H104" s="426"/>
      <c r="I104" s="426"/>
      <c r="J104" s="426"/>
      <c r="K104" s="426"/>
    </row>
    <row r="105" spans="1:11" x14ac:dyDescent="0.3">
      <c r="A105" s="426"/>
      <c r="B105" s="426"/>
      <c r="C105" s="426"/>
      <c r="D105" s="426"/>
      <c r="E105" s="426"/>
      <c r="F105" s="426"/>
      <c r="G105" s="426"/>
      <c r="H105" s="426"/>
      <c r="I105" s="426"/>
      <c r="J105" s="426"/>
      <c r="K105" s="426"/>
    </row>
    <row r="106" spans="1:11" x14ac:dyDescent="0.3">
      <c r="A106" s="426"/>
      <c r="B106" s="426"/>
      <c r="C106" s="426"/>
      <c r="D106" s="426"/>
      <c r="E106" s="426"/>
      <c r="F106" s="426"/>
      <c r="G106" s="426"/>
      <c r="H106" s="426"/>
      <c r="I106" s="426"/>
      <c r="J106" s="426"/>
      <c r="K106" s="426"/>
    </row>
    <row r="107" spans="1:11" x14ac:dyDescent="0.3">
      <c r="A107" s="426"/>
      <c r="B107" s="426"/>
      <c r="C107" s="426"/>
      <c r="D107" s="426"/>
      <c r="E107" s="426"/>
      <c r="F107" s="426"/>
      <c r="G107" s="426"/>
      <c r="H107" s="426"/>
      <c r="I107" s="426"/>
      <c r="J107" s="426"/>
      <c r="K107" s="426"/>
    </row>
    <row r="108" spans="1:11" x14ac:dyDescent="0.3">
      <c r="A108" s="426"/>
      <c r="B108" s="426"/>
      <c r="C108" s="426"/>
      <c r="D108" s="426"/>
      <c r="E108" s="426"/>
      <c r="F108" s="426"/>
      <c r="G108" s="426"/>
      <c r="H108" s="426"/>
      <c r="I108" s="426"/>
      <c r="J108" s="426"/>
      <c r="K108" s="426"/>
    </row>
    <row r="109" spans="1:11" x14ac:dyDescent="0.3">
      <c r="A109" s="426"/>
      <c r="B109" s="426"/>
      <c r="C109" s="426"/>
      <c r="D109" s="426"/>
      <c r="E109" s="426"/>
      <c r="F109" s="426"/>
      <c r="G109" s="426"/>
      <c r="H109" s="426"/>
      <c r="I109" s="426"/>
      <c r="J109" s="426"/>
      <c r="K109" s="426"/>
    </row>
    <row r="110" spans="1:11" x14ac:dyDescent="0.3">
      <c r="A110" s="426"/>
      <c r="B110" s="426"/>
      <c r="C110" s="426"/>
      <c r="D110" s="426"/>
      <c r="E110" s="426"/>
      <c r="F110" s="426"/>
      <c r="G110" s="426"/>
      <c r="H110" s="426"/>
      <c r="I110" s="426"/>
      <c r="J110" s="426"/>
      <c r="K110" s="426"/>
    </row>
    <row r="111" spans="1:11" x14ac:dyDescent="0.3">
      <c r="A111" s="426"/>
      <c r="B111" s="426"/>
      <c r="C111" s="426"/>
      <c r="D111" s="426"/>
      <c r="E111" s="426"/>
      <c r="F111" s="426"/>
      <c r="G111" s="426"/>
      <c r="H111" s="426"/>
      <c r="I111" s="426"/>
      <c r="J111" s="426"/>
      <c r="K111" s="426"/>
    </row>
    <row r="112" spans="1:11" x14ac:dyDescent="0.3">
      <c r="A112" s="426"/>
      <c r="B112" s="426"/>
      <c r="C112" s="426"/>
      <c r="D112" s="426"/>
      <c r="E112" s="426"/>
      <c r="F112" s="426"/>
      <c r="G112" s="426"/>
      <c r="H112" s="426"/>
      <c r="I112" s="426"/>
      <c r="J112" s="426"/>
      <c r="K112" s="426"/>
    </row>
    <row r="113" spans="1:11" x14ac:dyDescent="0.3">
      <c r="A113" s="426"/>
      <c r="B113" s="426"/>
      <c r="C113" s="426"/>
      <c r="D113" s="426"/>
      <c r="E113" s="426"/>
      <c r="F113" s="426"/>
      <c r="G113" s="426"/>
      <c r="H113" s="426"/>
      <c r="I113" s="426"/>
      <c r="J113" s="426"/>
      <c r="K113" s="426"/>
    </row>
    <row r="114" spans="1:11" x14ac:dyDescent="0.3">
      <c r="A114" s="426"/>
      <c r="B114" s="426"/>
      <c r="C114" s="426"/>
      <c r="D114" s="426"/>
      <c r="E114" s="426"/>
      <c r="F114" s="426"/>
      <c r="G114" s="426"/>
      <c r="H114" s="426"/>
      <c r="I114" s="426"/>
      <c r="J114" s="426"/>
      <c r="K114" s="426"/>
    </row>
    <row r="115" spans="1:11" x14ac:dyDescent="0.3">
      <c r="A115" s="426"/>
      <c r="B115" s="426"/>
      <c r="C115" s="426"/>
      <c r="D115" s="426"/>
      <c r="E115" s="426"/>
      <c r="F115" s="426"/>
      <c r="G115" s="426"/>
      <c r="H115" s="426"/>
      <c r="I115" s="426"/>
      <c r="J115" s="426"/>
      <c r="K115" s="426"/>
    </row>
    <row r="116" spans="1:11" x14ac:dyDescent="0.3">
      <c r="A116" s="426"/>
      <c r="B116" s="426"/>
      <c r="C116" s="426"/>
      <c r="D116" s="426"/>
      <c r="E116" s="426"/>
      <c r="F116" s="426"/>
      <c r="G116" s="426"/>
      <c r="H116" s="426"/>
      <c r="I116" s="426"/>
      <c r="J116" s="426"/>
      <c r="K116" s="426"/>
    </row>
    <row r="117" spans="1:11" x14ac:dyDescent="0.3">
      <c r="A117" s="426"/>
      <c r="B117" s="426"/>
      <c r="C117" s="426"/>
      <c r="D117" s="426"/>
      <c r="E117" s="426"/>
      <c r="F117" s="426"/>
      <c r="G117" s="426"/>
      <c r="H117" s="426"/>
      <c r="I117" s="426"/>
      <c r="J117" s="426"/>
      <c r="K117" s="426"/>
    </row>
    <row r="118" spans="1:11" x14ac:dyDescent="0.3">
      <c r="A118" s="426"/>
      <c r="B118" s="426"/>
      <c r="C118" s="426"/>
      <c r="D118" s="426"/>
      <c r="E118" s="426"/>
      <c r="F118" s="426"/>
      <c r="G118" s="426"/>
      <c r="H118" s="426"/>
      <c r="I118" s="426"/>
      <c r="J118" s="426"/>
      <c r="K118" s="426"/>
    </row>
    <row r="119" spans="1:11" x14ac:dyDescent="0.3">
      <c r="A119" s="426"/>
      <c r="B119" s="426"/>
      <c r="C119" s="426"/>
      <c r="D119" s="426"/>
      <c r="E119" s="426"/>
      <c r="F119" s="426"/>
      <c r="G119" s="426"/>
      <c r="H119" s="426"/>
      <c r="I119" s="426"/>
      <c r="J119" s="426"/>
      <c r="K119" s="426"/>
    </row>
    <row r="120" spans="1:11" x14ac:dyDescent="0.3">
      <c r="A120" s="426"/>
      <c r="B120" s="426"/>
      <c r="C120" s="426"/>
      <c r="D120" s="426"/>
      <c r="E120" s="426"/>
      <c r="F120" s="426"/>
      <c r="G120" s="426"/>
      <c r="H120" s="426"/>
      <c r="I120" s="426"/>
      <c r="J120" s="426"/>
      <c r="K120" s="426"/>
    </row>
    <row r="121" spans="1:11" x14ac:dyDescent="0.3">
      <c r="A121" s="426"/>
      <c r="B121" s="426"/>
      <c r="C121" s="426"/>
      <c r="D121" s="426"/>
      <c r="E121" s="426"/>
      <c r="F121" s="426"/>
      <c r="G121" s="426"/>
      <c r="H121" s="426"/>
      <c r="I121" s="426"/>
      <c r="J121" s="426"/>
      <c r="K121" s="426"/>
    </row>
    <row r="122" spans="1:11" x14ac:dyDescent="0.3">
      <c r="A122" s="426"/>
      <c r="B122" s="426"/>
      <c r="C122" s="426"/>
      <c r="D122" s="426"/>
      <c r="E122" s="426"/>
      <c r="F122" s="426"/>
      <c r="G122" s="426"/>
      <c r="H122" s="426"/>
      <c r="I122" s="426"/>
      <c r="J122" s="426"/>
      <c r="K122" s="426"/>
    </row>
    <row r="123" spans="1:11" x14ac:dyDescent="0.3">
      <c r="A123" s="426"/>
      <c r="B123" s="426"/>
      <c r="C123" s="426"/>
      <c r="D123" s="426"/>
      <c r="E123" s="426"/>
      <c r="F123" s="426"/>
      <c r="G123" s="426"/>
      <c r="H123" s="426"/>
      <c r="I123" s="426"/>
      <c r="J123" s="426"/>
      <c r="K123" s="426"/>
    </row>
    <row r="124" spans="1:11" x14ac:dyDescent="0.3">
      <c r="A124" s="426"/>
      <c r="B124" s="426"/>
      <c r="C124" s="426"/>
      <c r="D124" s="426"/>
      <c r="E124" s="426"/>
      <c r="F124" s="426"/>
      <c r="G124" s="426"/>
      <c r="H124" s="426"/>
      <c r="I124" s="426"/>
      <c r="J124" s="426"/>
      <c r="K124" s="426"/>
    </row>
    <row r="125" spans="1:11" x14ac:dyDescent="0.3">
      <c r="A125" s="426"/>
      <c r="B125" s="426"/>
      <c r="C125" s="426"/>
      <c r="D125" s="426"/>
      <c r="E125" s="426"/>
      <c r="F125" s="426"/>
      <c r="G125" s="426"/>
      <c r="H125" s="426"/>
      <c r="I125" s="426"/>
      <c r="J125" s="426"/>
      <c r="K125" s="426"/>
    </row>
    <row r="126" spans="1:11" x14ac:dyDescent="0.3">
      <c r="A126" s="426"/>
      <c r="B126" s="426"/>
      <c r="C126" s="426"/>
      <c r="D126" s="426"/>
      <c r="E126" s="426"/>
      <c r="F126" s="426"/>
      <c r="G126" s="426"/>
      <c r="H126" s="426"/>
      <c r="I126" s="426"/>
      <c r="J126" s="426"/>
      <c r="K126" s="426"/>
    </row>
    <row r="127" spans="1:11" x14ac:dyDescent="0.3">
      <c r="A127" s="426"/>
      <c r="B127" s="426"/>
      <c r="C127" s="426"/>
      <c r="D127" s="426"/>
      <c r="E127" s="426"/>
      <c r="F127" s="426"/>
      <c r="G127" s="426"/>
      <c r="H127" s="426"/>
      <c r="I127" s="426"/>
      <c r="J127" s="426"/>
      <c r="K127" s="426"/>
    </row>
    <row r="128" spans="1:11" x14ac:dyDescent="0.3">
      <c r="A128" s="426"/>
      <c r="B128" s="426"/>
      <c r="C128" s="426"/>
      <c r="D128" s="426"/>
      <c r="E128" s="426"/>
      <c r="F128" s="426"/>
      <c r="G128" s="426"/>
      <c r="H128" s="426"/>
      <c r="I128" s="426"/>
      <c r="J128" s="426"/>
      <c r="K128" s="426"/>
    </row>
    <row r="129" spans="1:11" x14ac:dyDescent="0.3">
      <c r="A129" s="426"/>
      <c r="B129" s="426"/>
      <c r="C129" s="426"/>
      <c r="D129" s="426"/>
      <c r="E129" s="426"/>
      <c r="F129" s="426"/>
      <c r="G129" s="426"/>
      <c r="H129" s="426"/>
      <c r="I129" s="426"/>
      <c r="J129" s="426"/>
      <c r="K129" s="426"/>
    </row>
    <row r="130" spans="1:11" x14ac:dyDescent="0.3">
      <c r="A130" s="426"/>
      <c r="B130" s="426"/>
      <c r="C130" s="426"/>
      <c r="D130" s="426"/>
      <c r="E130" s="426"/>
      <c r="F130" s="426"/>
      <c r="G130" s="426"/>
      <c r="H130" s="426"/>
      <c r="I130" s="426"/>
      <c r="J130" s="426"/>
      <c r="K130" s="426"/>
    </row>
    <row r="131" spans="1:11" x14ac:dyDescent="0.3">
      <c r="A131" s="426"/>
      <c r="B131" s="426"/>
      <c r="C131" s="426"/>
      <c r="D131" s="426"/>
      <c r="E131" s="426"/>
      <c r="F131" s="426"/>
      <c r="G131" s="426"/>
      <c r="H131" s="426"/>
      <c r="I131" s="426"/>
      <c r="J131" s="426"/>
      <c r="K131" s="426"/>
    </row>
    <row r="132" spans="1:11" x14ac:dyDescent="0.3">
      <c r="A132" s="426"/>
      <c r="B132" s="426"/>
      <c r="C132" s="426"/>
      <c r="D132" s="426"/>
      <c r="E132" s="426"/>
      <c r="F132" s="426"/>
      <c r="G132" s="426"/>
      <c r="H132" s="426"/>
      <c r="I132" s="426"/>
      <c r="J132" s="426"/>
      <c r="K132" s="426"/>
    </row>
    <row r="133" spans="1:11" x14ac:dyDescent="0.3">
      <c r="A133" s="426"/>
      <c r="B133" s="426"/>
      <c r="C133" s="426"/>
      <c r="D133" s="426"/>
      <c r="E133" s="426"/>
      <c r="F133" s="426"/>
      <c r="G133" s="426"/>
      <c r="H133" s="426"/>
      <c r="I133" s="426"/>
      <c r="J133" s="426"/>
      <c r="K133" s="426"/>
    </row>
    <row r="134" spans="1:11" x14ac:dyDescent="0.3">
      <c r="A134" s="426"/>
      <c r="B134" s="426"/>
      <c r="C134" s="426"/>
      <c r="D134" s="426"/>
      <c r="E134" s="426"/>
      <c r="F134" s="426"/>
      <c r="G134" s="426"/>
      <c r="H134" s="426"/>
      <c r="I134" s="426"/>
      <c r="J134" s="426"/>
      <c r="K134" s="426"/>
    </row>
    <row r="135" spans="1:11" x14ac:dyDescent="0.3">
      <c r="A135" s="426"/>
      <c r="B135" s="426"/>
      <c r="C135" s="426"/>
      <c r="D135" s="426"/>
      <c r="E135" s="426"/>
      <c r="F135" s="426"/>
      <c r="G135" s="426"/>
      <c r="H135" s="426"/>
      <c r="I135" s="426"/>
      <c r="J135" s="426"/>
      <c r="K135" s="426"/>
    </row>
    <row r="136" spans="1:11" x14ac:dyDescent="0.3">
      <c r="A136" s="426"/>
      <c r="B136" s="426"/>
      <c r="C136" s="426"/>
      <c r="D136" s="426"/>
      <c r="E136" s="426"/>
      <c r="F136" s="426"/>
      <c r="G136" s="426"/>
      <c r="H136" s="426"/>
      <c r="I136" s="426"/>
      <c r="J136" s="426"/>
      <c r="K136" s="426"/>
    </row>
    <row r="137" spans="1:11" x14ac:dyDescent="0.3">
      <c r="A137" s="426"/>
      <c r="B137" s="426"/>
      <c r="C137" s="426"/>
      <c r="D137" s="426"/>
      <c r="E137" s="426"/>
      <c r="F137" s="426"/>
      <c r="G137" s="426"/>
      <c r="H137" s="426"/>
      <c r="I137" s="426"/>
      <c r="J137" s="426"/>
      <c r="K137" s="426"/>
    </row>
    <row r="138" spans="1:11" x14ac:dyDescent="0.3">
      <c r="A138" s="426"/>
      <c r="B138" s="426"/>
      <c r="C138" s="426"/>
      <c r="D138" s="426"/>
      <c r="E138" s="426"/>
      <c r="F138" s="426"/>
      <c r="G138" s="426"/>
      <c r="H138" s="426"/>
      <c r="I138" s="426"/>
      <c r="J138" s="426"/>
      <c r="K138" s="426"/>
    </row>
    <row r="139" spans="1:11" x14ac:dyDescent="0.3">
      <c r="A139" s="426"/>
      <c r="B139" s="426"/>
      <c r="C139" s="426"/>
      <c r="D139" s="426"/>
      <c r="E139" s="426"/>
      <c r="F139" s="426"/>
      <c r="G139" s="426"/>
      <c r="H139" s="426"/>
      <c r="I139" s="426"/>
      <c r="J139" s="426"/>
      <c r="K139" s="426"/>
    </row>
    <row r="140" spans="1:11" x14ac:dyDescent="0.3">
      <c r="A140" s="426"/>
      <c r="B140" s="426"/>
      <c r="C140" s="426"/>
      <c r="D140" s="426"/>
      <c r="E140" s="426"/>
      <c r="F140" s="426"/>
      <c r="G140" s="426"/>
      <c r="H140" s="426"/>
      <c r="I140" s="426"/>
      <c r="J140" s="426"/>
      <c r="K140" s="426"/>
    </row>
    <row r="141" spans="1:11" x14ac:dyDescent="0.3">
      <c r="A141" s="426"/>
      <c r="B141" s="426"/>
      <c r="C141" s="426"/>
      <c r="D141" s="426"/>
      <c r="E141" s="426"/>
      <c r="F141" s="426"/>
      <c r="G141" s="426"/>
      <c r="H141" s="426"/>
      <c r="I141" s="426"/>
      <c r="J141" s="426"/>
      <c r="K141" s="426"/>
    </row>
    <row r="142" spans="1:11" x14ac:dyDescent="0.3">
      <c r="A142" s="426"/>
      <c r="B142" s="426"/>
      <c r="C142" s="426"/>
      <c r="D142" s="426"/>
      <c r="E142" s="426"/>
      <c r="F142" s="426"/>
      <c r="G142" s="426"/>
      <c r="H142" s="426"/>
      <c r="I142" s="426"/>
      <c r="J142" s="426"/>
      <c r="K142" s="426"/>
    </row>
    <row r="143" spans="1:11" x14ac:dyDescent="0.3">
      <c r="A143" s="426"/>
      <c r="B143" s="426"/>
      <c r="C143" s="426"/>
      <c r="D143" s="426"/>
      <c r="E143" s="426"/>
      <c r="F143" s="426"/>
      <c r="G143" s="426"/>
      <c r="H143" s="426"/>
      <c r="I143" s="426"/>
      <c r="J143" s="426"/>
      <c r="K143" s="426"/>
    </row>
    <row r="144" spans="1:11" x14ac:dyDescent="0.3">
      <c r="A144" s="426"/>
      <c r="B144" s="426"/>
      <c r="C144" s="426"/>
      <c r="D144" s="426"/>
      <c r="E144" s="426"/>
      <c r="F144" s="426"/>
      <c r="G144" s="426"/>
      <c r="H144" s="426"/>
      <c r="I144" s="426"/>
      <c r="J144" s="426"/>
      <c r="K144" s="426"/>
    </row>
    <row r="145" spans="1:11" x14ac:dyDescent="0.3">
      <c r="A145" s="426"/>
      <c r="B145" s="426"/>
      <c r="C145" s="426"/>
      <c r="D145" s="426"/>
      <c r="E145" s="426"/>
      <c r="F145" s="426"/>
      <c r="G145" s="426"/>
      <c r="H145" s="426"/>
      <c r="I145" s="426"/>
      <c r="J145" s="426"/>
      <c r="K145" s="426"/>
    </row>
    <row r="146" spans="1:11" x14ac:dyDescent="0.3">
      <c r="A146" s="426"/>
      <c r="B146" s="426"/>
      <c r="C146" s="426"/>
      <c r="D146" s="426"/>
      <c r="E146" s="426"/>
      <c r="F146" s="426"/>
      <c r="G146" s="426"/>
      <c r="H146" s="426"/>
      <c r="I146" s="426"/>
      <c r="J146" s="426"/>
      <c r="K146" s="426"/>
    </row>
    <row r="147" spans="1:11" x14ac:dyDescent="0.3">
      <c r="A147" s="426"/>
      <c r="B147" s="426"/>
      <c r="C147" s="426"/>
      <c r="D147" s="426"/>
      <c r="E147" s="426"/>
      <c r="F147" s="426"/>
      <c r="G147" s="426"/>
      <c r="H147" s="426"/>
      <c r="I147" s="426"/>
      <c r="J147" s="426"/>
      <c r="K147" s="426"/>
    </row>
    <row r="148" spans="1:11" x14ac:dyDescent="0.3">
      <c r="A148" s="426"/>
      <c r="B148" s="426"/>
      <c r="C148" s="426"/>
      <c r="D148" s="426"/>
      <c r="E148" s="426"/>
      <c r="F148" s="426"/>
      <c r="G148" s="426"/>
      <c r="H148" s="426"/>
      <c r="I148" s="426"/>
      <c r="J148" s="426"/>
      <c r="K148" s="426"/>
    </row>
    <row r="149" spans="1:11" x14ac:dyDescent="0.3">
      <c r="A149" s="426"/>
      <c r="B149" s="426"/>
      <c r="C149" s="426"/>
      <c r="D149" s="426"/>
      <c r="E149" s="426"/>
      <c r="F149" s="426"/>
      <c r="G149" s="426"/>
      <c r="H149" s="426"/>
      <c r="I149" s="426"/>
      <c r="J149" s="426"/>
      <c r="K149" s="426"/>
    </row>
    <row r="150" spans="1:11" x14ac:dyDescent="0.3">
      <c r="A150" s="426"/>
      <c r="B150" s="426"/>
      <c r="C150" s="426"/>
      <c r="D150" s="426"/>
      <c r="E150" s="426"/>
      <c r="F150" s="426"/>
      <c r="G150" s="426"/>
      <c r="H150" s="426"/>
      <c r="I150" s="426"/>
      <c r="J150" s="426"/>
      <c r="K150" s="426"/>
    </row>
    <row r="151" spans="1:11" x14ac:dyDescent="0.3">
      <c r="A151" s="426"/>
      <c r="B151" s="426"/>
      <c r="C151" s="426"/>
      <c r="D151" s="426"/>
      <c r="E151" s="426"/>
      <c r="F151" s="426"/>
      <c r="G151" s="426"/>
      <c r="H151" s="426"/>
      <c r="I151" s="426"/>
      <c r="J151" s="426"/>
      <c r="K151" s="426"/>
    </row>
    <row r="152" spans="1:11" x14ac:dyDescent="0.3">
      <c r="A152" s="426"/>
      <c r="B152" s="426"/>
      <c r="C152" s="426"/>
      <c r="D152" s="426"/>
      <c r="E152" s="426"/>
      <c r="F152" s="426"/>
      <c r="G152" s="426"/>
      <c r="H152" s="426"/>
      <c r="I152" s="426"/>
      <c r="J152" s="426"/>
      <c r="K152" s="426"/>
    </row>
    <row r="153" spans="1:11" x14ac:dyDescent="0.3">
      <c r="A153" s="426"/>
      <c r="B153" s="426"/>
      <c r="C153" s="426"/>
      <c r="D153" s="426"/>
      <c r="E153" s="426"/>
      <c r="F153" s="426"/>
      <c r="G153" s="426"/>
      <c r="H153" s="426"/>
      <c r="I153" s="426"/>
      <c r="J153" s="426"/>
      <c r="K153" s="426"/>
    </row>
    <row r="154" spans="1:11" x14ac:dyDescent="0.3">
      <c r="A154" s="426"/>
      <c r="B154" s="426"/>
      <c r="C154" s="426"/>
      <c r="D154" s="426"/>
      <c r="E154" s="426"/>
      <c r="F154" s="426"/>
      <c r="G154" s="426"/>
      <c r="H154" s="426"/>
      <c r="I154" s="426"/>
      <c r="J154" s="426"/>
      <c r="K154" s="426"/>
    </row>
    <row r="155" spans="1:11" x14ac:dyDescent="0.3">
      <c r="A155" s="426"/>
      <c r="B155" s="426"/>
      <c r="C155" s="426"/>
      <c r="D155" s="426"/>
      <c r="E155" s="426"/>
      <c r="F155" s="426"/>
      <c r="G155" s="426"/>
      <c r="H155" s="426"/>
      <c r="I155" s="426"/>
      <c r="J155" s="426"/>
      <c r="K155" s="426"/>
    </row>
    <row r="156" spans="1:11" x14ac:dyDescent="0.3">
      <c r="A156" s="426"/>
      <c r="B156" s="426"/>
      <c r="C156" s="426"/>
      <c r="D156" s="426"/>
      <c r="E156" s="426"/>
      <c r="F156" s="426"/>
      <c r="G156" s="426"/>
      <c r="H156" s="426"/>
      <c r="I156" s="426"/>
      <c r="J156" s="426"/>
      <c r="K156" s="426"/>
    </row>
    <row r="157" spans="1:11" x14ac:dyDescent="0.3">
      <c r="A157" s="426"/>
      <c r="B157" s="426"/>
      <c r="C157" s="426"/>
      <c r="D157" s="426"/>
      <c r="E157" s="426"/>
      <c r="F157" s="426"/>
      <c r="G157" s="426"/>
      <c r="H157" s="426"/>
      <c r="I157" s="426"/>
      <c r="J157" s="426"/>
      <c r="K157" s="426"/>
    </row>
    <row r="158" spans="1:11" x14ac:dyDescent="0.3">
      <c r="A158" s="426"/>
      <c r="B158" s="426"/>
      <c r="C158" s="426"/>
      <c r="D158" s="426"/>
      <c r="E158" s="426"/>
      <c r="F158" s="426"/>
      <c r="G158" s="426"/>
      <c r="H158" s="426"/>
      <c r="I158" s="426"/>
      <c r="J158" s="426"/>
      <c r="K158" s="426"/>
    </row>
    <row r="159" spans="1:11" x14ac:dyDescent="0.3">
      <c r="A159" s="426"/>
      <c r="B159" s="426"/>
      <c r="C159" s="426"/>
      <c r="D159" s="426"/>
      <c r="E159" s="426"/>
      <c r="F159" s="426"/>
      <c r="G159" s="426"/>
      <c r="H159" s="426"/>
      <c r="I159" s="426"/>
      <c r="J159" s="426"/>
      <c r="K159" s="426"/>
    </row>
    <row r="160" spans="1:11" x14ac:dyDescent="0.3">
      <c r="A160" s="426"/>
      <c r="B160" s="426"/>
      <c r="C160" s="426"/>
      <c r="D160" s="426"/>
      <c r="E160" s="426"/>
      <c r="F160" s="426"/>
      <c r="G160" s="426"/>
      <c r="H160" s="426"/>
      <c r="I160" s="426"/>
      <c r="J160" s="426"/>
      <c r="K160" s="426"/>
    </row>
    <row r="161" spans="1:11" x14ac:dyDescent="0.3">
      <c r="A161" s="426"/>
      <c r="B161" s="426"/>
      <c r="C161" s="426"/>
      <c r="D161" s="426"/>
      <c r="E161" s="426"/>
      <c r="F161" s="426"/>
      <c r="G161" s="426"/>
      <c r="H161" s="426"/>
      <c r="I161" s="426"/>
      <c r="J161" s="426"/>
      <c r="K161" s="426"/>
    </row>
    <row r="162" spans="1:11" x14ac:dyDescent="0.3">
      <c r="A162" s="426"/>
      <c r="B162" s="426"/>
      <c r="C162" s="426"/>
      <c r="D162" s="426"/>
      <c r="E162" s="426"/>
      <c r="F162" s="426"/>
      <c r="G162" s="426"/>
      <c r="H162" s="426"/>
      <c r="I162" s="426"/>
      <c r="J162" s="426"/>
      <c r="K162" s="426"/>
    </row>
    <row r="163" spans="1:11" x14ac:dyDescent="0.3">
      <c r="A163" s="426"/>
      <c r="B163" s="426"/>
      <c r="C163" s="426"/>
      <c r="D163" s="426"/>
      <c r="E163" s="426"/>
      <c r="F163" s="426"/>
      <c r="G163" s="426"/>
      <c r="H163" s="426"/>
      <c r="I163" s="426"/>
      <c r="J163" s="426"/>
      <c r="K163" s="426"/>
    </row>
    <row r="164" spans="1:11" x14ac:dyDescent="0.3">
      <c r="A164" s="426"/>
      <c r="B164" s="426"/>
      <c r="C164" s="426"/>
      <c r="D164" s="426"/>
      <c r="E164" s="426"/>
      <c r="F164" s="426"/>
      <c r="G164" s="426"/>
      <c r="H164" s="426"/>
      <c r="I164" s="426"/>
      <c r="J164" s="426"/>
      <c r="K164" s="426"/>
    </row>
    <row r="165" spans="1:11" x14ac:dyDescent="0.3">
      <c r="A165" s="426"/>
      <c r="B165" s="426"/>
      <c r="C165" s="426"/>
      <c r="D165" s="426"/>
      <c r="E165" s="426"/>
      <c r="F165" s="426"/>
      <c r="G165" s="426"/>
      <c r="H165" s="426"/>
      <c r="I165" s="426"/>
      <c r="J165" s="426"/>
      <c r="K165" s="426"/>
    </row>
    <row r="166" spans="1:11" x14ac:dyDescent="0.3">
      <c r="A166" s="426"/>
      <c r="B166" s="426"/>
      <c r="C166" s="426"/>
      <c r="D166" s="426"/>
      <c r="E166" s="426"/>
      <c r="F166" s="426"/>
      <c r="G166" s="426"/>
      <c r="H166" s="426"/>
      <c r="I166" s="426"/>
      <c r="J166" s="426"/>
      <c r="K166" s="426"/>
    </row>
    <row r="167" spans="1:11" x14ac:dyDescent="0.3">
      <c r="A167" s="426"/>
      <c r="B167" s="426"/>
      <c r="C167" s="426"/>
      <c r="D167" s="426"/>
      <c r="E167" s="426"/>
      <c r="F167" s="426"/>
      <c r="G167" s="426"/>
      <c r="H167" s="426"/>
      <c r="I167" s="426"/>
      <c r="J167" s="426"/>
      <c r="K167" s="426"/>
    </row>
    <row r="168" spans="1:11" x14ac:dyDescent="0.3">
      <c r="A168" s="426"/>
      <c r="B168" s="426"/>
      <c r="C168" s="426"/>
      <c r="D168" s="426"/>
      <c r="E168" s="426"/>
      <c r="F168" s="426"/>
      <c r="G168" s="426"/>
      <c r="H168" s="426"/>
      <c r="I168" s="426"/>
      <c r="J168" s="426"/>
      <c r="K168" s="426"/>
    </row>
    <row r="169" spans="1:11" x14ac:dyDescent="0.3">
      <c r="A169" s="426"/>
      <c r="B169" s="426"/>
      <c r="C169" s="426"/>
      <c r="D169" s="426"/>
      <c r="E169" s="426"/>
      <c r="F169" s="426"/>
      <c r="G169" s="426"/>
      <c r="H169" s="426"/>
      <c r="I169" s="426"/>
      <c r="J169" s="426"/>
      <c r="K169" s="426"/>
    </row>
    <row r="170" spans="1:11" x14ac:dyDescent="0.3">
      <c r="A170" s="426"/>
      <c r="B170" s="426"/>
      <c r="C170" s="426"/>
      <c r="D170" s="426"/>
      <c r="E170" s="426"/>
      <c r="F170" s="426"/>
      <c r="G170" s="426"/>
      <c r="H170" s="426"/>
      <c r="I170" s="426"/>
      <c r="J170" s="426"/>
      <c r="K170" s="426"/>
    </row>
    <row r="171" spans="1:11" x14ac:dyDescent="0.3">
      <c r="A171" s="426"/>
      <c r="B171" s="426"/>
      <c r="C171" s="426"/>
      <c r="D171" s="426"/>
      <c r="E171" s="426"/>
      <c r="F171" s="426"/>
      <c r="G171" s="426"/>
      <c r="H171" s="426"/>
      <c r="I171" s="426"/>
      <c r="J171" s="426"/>
      <c r="K171" s="426"/>
    </row>
    <row r="172" spans="1:11" x14ac:dyDescent="0.3">
      <c r="A172" s="426"/>
      <c r="B172" s="426"/>
      <c r="C172" s="426"/>
      <c r="D172" s="426"/>
      <c r="E172" s="426"/>
      <c r="F172" s="426"/>
      <c r="G172" s="426"/>
      <c r="H172" s="426"/>
      <c r="I172" s="426"/>
      <c r="J172" s="426"/>
      <c r="K172" s="426"/>
    </row>
    <row r="173" spans="1:11" x14ac:dyDescent="0.3">
      <c r="A173" s="426"/>
      <c r="B173" s="426"/>
      <c r="C173" s="426"/>
      <c r="D173" s="426"/>
      <c r="E173" s="426"/>
      <c r="F173" s="426"/>
      <c r="G173" s="426"/>
      <c r="H173" s="426"/>
      <c r="I173" s="426"/>
      <c r="J173" s="426"/>
      <c r="K173" s="426"/>
    </row>
    <row r="174" spans="1:11" x14ac:dyDescent="0.3">
      <c r="A174" s="426"/>
      <c r="B174" s="426"/>
      <c r="C174" s="426"/>
      <c r="D174" s="426"/>
      <c r="E174" s="426"/>
      <c r="F174" s="426"/>
      <c r="G174" s="426"/>
      <c r="H174" s="426"/>
      <c r="I174" s="426"/>
      <c r="J174" s="426"/>
      <c r="K174" s="426"/>
    </row>
    <row r="175" spans="1:11" x14ac:dyDescent="0.3">
      <c r="A175" s="426"/>
      <c r="B175" s="426"/>
      <c r="C175" s="426"/>
      <c r="D175" s="426"/>
      <c r="E175" s="426"/>
      <c r="F175" s="426"/>
      <c r="G175" s="426"/>
      <c r="H175" s="426"/>
      <c r="I175" s="426"/>
      <c r="J175" s="426"/>
      <c r="K175" s="426"/>
    </row>
    <row r="176" spans="1:11" x14ac:dyDescent="0.3">
      <c r="A176" s="426"/>
      <c r="B176" s="426"/>
      <c r="C176" s="426"/>
      <c r="D176" s="426"/>
      <c r="E176" s="426"/>
      <c r="F176" s="426"/>
      <c r="G176" s="426"/>
      <c r="H176" s="426"/>
      <c r="I176" s="426"/>
      <c r="J176" s="426"/>
      <c r="K176" s="426"/>
    </row>
    <row r="177" spans="1:11" x14ac:dyDescent="0.3">
      <c r="A177" s="426"/>
      <c r="B177" s="426"/>
      <c r="C177" s="426"/>
      <c r="D177" s="426"/>
      <c r="E177" s="426"/>
      <c r="F177" s="426"/>
      <c r="G177" s="426"/>
      <c r="H177" s="426"/>
      <c r="I177" s="426"/>
      <c r="J177" s="426"/>
      <c r="K177" s="426"/>
    </row>
    <row r="178" spans="1:11" x14ac:dyDescent="0.3">
      <c r="A178" s="426"/>
      <c r="B178" s="426"/>
      <c r="C178" s="426"/>
      <c r="D178" s="426"/>
      <c r="E178" s="426"/>
      <c r="F178" s="426"/>
      <c r="G178" s="426"/>
      <c r="H178" s="426"/>
      <c r="I178" s="426"/>
      <c r="J178" s="426"/>
      <c r="K178" s="426"/>
    </row>
    <row r="179" spans="1:11" x14ac:dyDescent="0.3">
      <c r="A179" s="426"/>
      <c r="B179" s="426"/>
      <c r="C179" s="426"/>
      <c r="D179" s="426"/>
      <c r="E179" s="426"/>
      <c r="F179" s="426"/>
      <c r="G179" s="426"/>
      <c r="H179" s="426"/>
      <c r="I179" s="426"/>
      <c r="J179" s="426"/>
      <c r="K179" s="426"/>
    </row>
    <row r="180" spans="1:11" x14ac:dyDescent="0.3">
      <c r="A180" s="426"/>
      <c r="B180" s="426"/>
      <c r="C180" s="426"/>
      <c r="D180" s="426"/>
      <c r="E180" s="426"/>
      <c r="F180" s="426"/>
      <c r="G180" s="426"/>
      <c r="H180" s="426"/>
      <c r="I180" s="426"/>
      <c r="J180" s="426"/>
      <c r="K180" s="426"/>
    </row>
    <row r="181" spans="1:11" x14ac:dyDescent="0.3">
      <c r="A181" s="426"/>
      <c r="B181" s="426"/>
      <c r="C181" s="426"/>
      <c r="D181" s="426"/>
      <c r="E181" s="426"/>
      <c r="F181" s="426"/>
      <c r="G181" s="426"/>
      <c r="H181" s="426"/>
      <c r="I181" s="426"/>
      <c r="J181" s="426"/>
      <c r="K181" s="426"/>
    </row>
    <row r="182" spans="1:11" x14ac:dyDescent="0.3">
      <c r="F182" s="426"/>
      <c r="G182" s="426"/>
      <c r="H182" s="426"/>
      <c r="I182" s="426"/>
      <c r="J182" s="426"/>
      <c r="K182" s="426"/>
    </row>
    <row r="183" spans="1:11" x14ac:dyDescent="0.3">
      <c r="F183" s="426"/>
      <c r="G183" s="426"/>
      <c r="H183" s="426"/>
      <c r="I183" s="426"/>
      <c r="J183" s="426"/>
      <c r="K183" s="426"/>
    </row>
    <row r="184" spans="1:11" x14ac:dyDescent="0.3">
      <c r="F184" s="426"/>
      <c r="G184" s="426"/>
      <c r="H184" s="426"/>
      <c r="I184" s="426"/>
      <c r="J184" s="426"/>
      <c r="K184" s="426"/>
    </row>
    <row r="185" spans="1:11" x14ac:dyDescent="0.3">
      <c r="F185" s="426"/>
      <c r="G185" s="426"/>
      <c r="H185" s="426"/>
      <c r="I185" s="426"/>
      <c r="J185" s="426"/>
      <c r="K185" s="426"/>
    </row>
    <row r="186" spans="1:11" x14ac:dyDescent="0.3">
      <c r="F186" s="426"/>
      <c r="G186" s="426"/>
      <c r="H186" s="426"/>
      <c r="I186" s="426"/>
      <c r="J186" s="426"/>
      <c r="K186" s="426"/>
    </row>
    <row r="187" spans="1:11" x14ac:dyDescent="0.3">
      <c r="F187" s="426"/>
      <c r="G187" s="426"/>
      <c r="H187" s="426"/>
      <c r="I187" s="426"/>
      <c r="J187" s="426"/>
      <c r="K187" s="426"/>
    </row>
    <row r="188" spans="1:11" x14ac:dyDescent="0.3">
      <c r="F188" s="426"/>
      <c r="G188" s="426"/>
      <c r="H188" s="426"/>
      <c r="I188" s="426"/>
      <c r="J188" s="426"/>
      <c r="K188" s="426"/>
    </row>
    <row r="189" spans="1:11" x14ac:dyDescent="0.3">
      <c r="F189" s="426"/>
      <c r="G189" s="426"/>
      <c r="H189" s="426"/>
      <c r="I189" s="426"/>
      <c r="J189" s="426"/>
      <c r="K189" s="426"/>
    </row>
    <row r="190" spans="1:11" x14ac:dyDescent="0.3">
      <c r="F190" s="426"/>
      <c r="G190" s="426"/>
      <c r="H190" s="426"/>
      <c r="I190" s="426"/>
      <c r="J190" s="426"/>
      <c r="K190" s="426"/>
    </row>
    <row r="191" spans="1:11" x14ac:dyDescent="0.3">
      <c r="F191" s="426"/>
      <c r="G191" s="426"/>
      <c r="H191" s="426"/>
      <c r="I191" s="426"/>
      <c r="J191" s="426"/>
      <c r="K191" s="426"/>
    </row>
    <row r="192" spans="1:11" x14ac:dyDescent="0.3">
      <c r="F192" s="426"/>
      <c r="G192" s="426"/>
      <c r="H192" s="426"/>
      <c r="I192" s="426"/>
      <c r="J192" s="426"/>
      <c r="K192" s="426"/>
    </row>
    <row r="193" spans="7:11" x14ac:dyDescent="0.3">
      <c r="G193" s="426"/>
      <c r="H193" s="426"/>
      <c r="I193" s="426"/>
      <c r="J193" s="426"/>
      <c r="K193" s="426"/>
    </row>
    <row r="194" spans="7:11" x14ac:dyDescent="0.3">
      <c r="G194" s="426"/>
      <c r="H194" s="426"/>
      <c r="I194" s="426"/>
      <c r="J194" s="426"/>
      <c r="K194" s="426"/>
    </row>
    <row r="195" spans="7:11" x14ac:dyDescent="0.3">
      <c r="G195" s="426"/>
      <c r="H195" s="426"/>
      <c r="I195" s="426"/>
      <c r="J195" s="426"/>
      <c r="K195" s="426"/>
    </row>
    <row r="196" spans="7:11" x14ac:dyDescent="0.3">
      <c r="G196" s="426"/>
      <c r="H196" s="426"/>
      <c r="I196" s="426"/>
      <c r="J196" s="426"/>
      <c r="K196" s="426"/>
    </row>
    <row r="197" spans="7:11" x14ac:dyDescent="0.3">
      <c r="G197" s="426"/>
      <c r="H197" s="426"/>
      <c r="I197" s="426"/>
      <c r="J197" s="426"/>
      <c r="K197" s="426"/>
    </row>
    <row r="198" spans="7:11" x14ac:dyDescent="0.3">
      <c r="G198" s="426"/>
      <c r="H198" s="426"/>
      <c r="I198" s="426"/>
      <c r="J198" s="426"/>
      <c r="K198" s="426"/>
    </row>
    <row r="199" spans="7:11" x14ac:dyDescent="0.3">
      <c r="G199" s="426"/>
      <c r="H199" s="426"/>
      <c r="I199" s="426"/>
      <c r="J199" s="426"/>
      <c r="K199" s="426"/>
    </row>
    <row r="200" spans="7:11" x14ac:dyDescent="0.3">
      <c r="G200" s="426"/>
      <c r="H200" s="426"/>
      <c r="I200" s="426"/>
      <c r="J200" s="426"/>
      <c r="K200" s="426"/>
    </row>
    <row r="201" spans="7:11" x14ac:dyDescent="0.3">
      <c r="G201" s="426"/>
      <c r="H201" s="426"/>
      <c r="I201" s="426"/>
      <c r="J201" s="426"/>
      <c r="K201" s="426"/>
    </row>
    <row r="202" spans="7:11" x14ac:dyDescent="0.3">
      <c r="G202" s="426"/>
      <c r="H202" s="426"/>
      <c r="I202" s="426"/>
      <c r="J202" s="426"/>
      <c r="K202" s="426"/>
    </row>
    <row r="203" spans="7:11" x14ac:dyDescent="0.3">
      <c r="G203" s="426"/>
      <c r="H203" s="426"/>
      <c r="I203" s="426"/>
      <c r="J203" s="426"/>
      <c r="K203" s="426"/>
    </row>
    <row r="204" spans="7:11" x14ac:dyDescent="0.3">
      <c r="G204" s="426"/>
      <c r="H204" s="426"/>
      <c r="I204" s="426"/>
      <c r="J204" s="426"/>
      <c r="K204" s="426"/>
    </row>
    <row r="205" spans="7:11" x14ac:dyDescent="0.3">
      <c r="G205" s="426"/>
      <c r="H205" s="426"/>
      <c r="I205" s="426"/>
      <c r="J205" s="426"/>
      <c r="K205" s="426"/>
    </row>
    <row r="206" spans="7:11" x14ac:dyDescent="0.3">
      <c r="G206" s="426"/>
      <c r="H206" s="426"/>
      <c r="I206" s="426"/>
      <c r="J206" s="426"/>
      <c r="K206" s="426"/>
    </row>
    <row r="207" spans="7:11" x14ac:dyDescent="0.3">
      <c r="G207" s="426"/>
      <c r="H207" s="426"/>
      <c r="I207" s="426"/>
      <c r="J207" s="426"/>
      <c r="K207" s="426"/>
    </row>
    <row r="208" spans="7:11" x14ac:dyDescent="0.3">
      <c r="G208" s="426"/>
      <c r="H208" s="426"/>
      <c r="I208" s="426"/>
      <c r="J208" s="426"/>
      <c r="K208" s="426"/>
    </row>
    <row r="209" spans="7:11" x14ac:dyDescent="0.3">
      <c r="G209" s="426"/>
      <c r="H209" s="426"/>
      <c r="I209" s="426"/>
      <c r="J209" s="426"/>
      <c r="K209" s="426"/>
    </row>
    <row r="210" spans="7:11" x14ac:dyDescent="0.3">
      <c r="G210" s="426"/>
      <c r="H210" s="426"/>
      <c r="I210" s="426"/>
      <c r="J210" s="426"/>
      <c r="K210" s="426"/>
    </row>
    <row r="211" spans="7:11" x14ac:dyDescent="0.3">
      <c r="G211" s="426"/>
      <c r="H211" s="426"/>
      <c r="I211" s="426"/>
      <c r="J211" s="426"/>
      <c r="K211" s="426"/>
    </row>
    <row r="212" spans="7:11" x14ac:dyDescent="0.3">
      <c r="G212" s="426"/>
      <c r="H212" s="426"/>
      <c r="I212" s="426"/>
      <c r="J212" s="426"/>
      <c r="K212" s="426"/>
    </row>
    <row r="213" spans="7:11" x14ac:dyDescent="0.3">
      <c r="G213" s="426"/>
      <c r="H213" s="426"/>
      <c r="I213" s="426"/>
      <c r="J213" s="426"/>
      <c r="K213" s="426"/>
    </row>
    <row r="214" spans="7:11" x14ac:dyDescent="0.3">
      <c r="G214" s="426"/>
      <c r="H214" s="426"/>
      <c r="I214" s="426"/>
      <c r="J214" s="426"/>
      <c r="K214" s="426"/>
    </row>
    <row r="215" spans="7:11" x14ac:dyDescent="0.3">
      <c r="G215" s="426"/>
      <c r="H215" s="426"/>
      <c r="I215" s="426"/>
      <c r="J215" s="426"/>
      <c r="K215" s="426"/>
    </row>
    <row r="216" spans="7:11" x14ac:dyDescent="0.3">
      <c r="G216" s="426"/>
      <c r="H216" s="426"/>
      <c r="I216" s="426"/>
      <c r="J216" s="426"/>
      <c r="K216" s="426"/>
    </row>
    <row r="217" spans="7:11" x14ac:dyDescent="0.3">
      <c r="G217" s="426"/>
      <c r="H217" s="426"/>
      <c r="I217" s="426"/>
      <c r="J217" s="426"/>
      <c r="K217" s="426"/>
    </row>
    <row r="218" spans="7:11" x14ac:dyDescent="0.3">
      <c r="G218" s="426"/>
      <c r="H218" s="426"/>
      <c r="I218" s="426"/>
      <c r="J218" s="426"/>
      <c r="K218" s="426"/>
    </row>
    <row r="219" spans="7:11" x14ac:dyDescent="0.3">
      <c r="G219" s="426"/>
      <c r="H219" s="426"/>
      <c r="I219" s="426"/>
      <c r="J219" s="426"/>
      <c r="K219" s="426"/>
    </row>
    <row r="220" spans="7:11" x14ac:dyDescent="0.3">
      <c r="G220" s="426"/>
      <c r="H220" s="426"/>
      <c r="I220" s="426"/>
      <c r="J220" s="426"/>
      <c r="K220" s="426"/>
    </row>
    <row r="221" spans="7:11" x14ac:dyDescent="0.3">
      <c r="G221" s="426"/>
      <c r="H221" s="426"/>
      <c r="I221" s="426"/>
      <c r="J221" s="426"/>
      <c r="K221" s="426"/>
    </row>
    <row r="222" spans="7:11" x14ac:dyDescent="0.3">
      <c r="G222" s="426"/>
      <c r="H222" s="426"/>
      <c r="I222" s="426"/>
      <c r="J222" s="426"/>
      <c r="K222" s="426"/>
    </row>
    <row r="223" spans="7:11" x14ac:dyDescent="0.3">
      <c r="G223" s="426"/>
      <c r="H223" s="426"/>
      <c r="I223" s="426"/>
      <c r="J223" s="426"/>
      <c r="K223" s="426"/>
    </row>
    <row r="224" spans="7:11" x14ac:dyDescent="0.3">
      <c r="G224" s="426"/>
      <c r="H224" s="426"/>
      <c r="I224" s="426"/>
      <c r="J224" s="426"/>
      <c r="K224" s="426"/>
    </row>
    <row r="225" spans="7:11" x14ac:dyDescent="0.3">
      <c r="G225" s="426"/>
      <c r="H225" s="426"/>
      <c r="I225" s="426"/>
      <c r="J225" s="426"/>
      <c r="K225" s="426"/>
    </row>
    <row r="226" spans="7:11" x14ac:dyDescent="0.3">
      <c r="G226" s="426"/>
      <c r="H226" s="426"/>
      <c r="I226" s="426"/>
      <c r="J226" s="426"/>
      <c r="K226" s="426"/>
    </row>
    <row r="227" spans="7:11" x14ac:dyDescent="0.3">
      <c r="G227" s="426"/>
      <c r="H227" s="426"/>
      <c r="I227" s="426"/>
      <c r="J227" s="426"/>
      <c r="K227" s="426"/>
    </row>
    <row r="228" spans="7:11" x14ac:dyDescent="0.3">
      <c r="G228" s="426"/>
      <c r="H228" s="426"/>
      <c r="I228" s="426"/>
      <c r="J228" s="426"/>
      <c r="K228" s="426"/>
    </row>
    <row r="229" spans="7:11" x14ac:dyDescent="0.3">
      <c r="G229" s="426"/>
      <c r="H229" s="426"/>
      <c r="I229" s="426"/>
      <c r="J229" s="426"/>
      <c r="K229" s="426"/>
    </row>
    <row r="230" spans="7:11" x14ac:dyDescent="0.3">
      <c r="G230" s="426"/>
      <c r="H230" s="426"/>
      <c r="I230" s="426"/>
      <c r="J230" s="426"/>
      <c r="K230" s="426"/>
    </row>
    <row r="231" spans="7:11" x14ac:dyDescent="0.3">
      <c r="G231" s="426"/>
      <c r="H231" s="426"/>
      <c r="I231" s="426"/>
      <c r="J231" s="426"/>
      <c r="K231" s="426"/>
    </row>
    <row r="232" spans="7:11" x14ac:dyDescent="0.3">
      <c r="G232" s="426"/>
      <c r="H232" s="426"/>
      <c r="I232" s="426"/>
      <c r="J232" s="426"/>
      <c r="K232" s="426"/>
    </row>
    <row r="233" spans="7:11" x14ac:dyDescent="0.3">
      <c r="G233" s="426"/>
      <c r="H233" s="426"/>
      <c r="I233" s="426"/>
      <c r="J233" s="426"/>
      <c r="K233" s="426"/>
    </row>
    <row r="234" spans="7:11" x14ac:dyDescent="0.3">
      <c r="G234" s="426"/>
      <c r="H234" s="426"/>
      <c r="I234" s="426"/>
      <c r="J234" s="426"/>
      <c r="K234" s="426"/>
    </row>
    <row r="235" spans="7:11" x14ac:dyDescent="0.3">
      <c r="G235" s="426"/>
      <c r="H235" s="426"/>
      <c r="I235" s="426"/>
      <c r="J235" s="426"/>
      <c r="K235" s="426"/>
    </row>
    <row r="236" spans="7:11" x14ac:dyDescent="0.3">
      <c r="G236" s="426"/>
      <c r="H236" s="426"/>
      <c r="I236" s="426"/>
      <c r="J236" s="426"/>
      <c r="K236" s="426"/>
    </row>
    <row r="237" spans="7:11" x14ac:dyDescent="0.3">
      <c r="G237" s="426"/>
      <c r="H237" s="426"/>
      <c r="I237" s="426"/>
      <c r="J237" s="426"/>
      <c r="K237" s="426"/>
    </row>
    <row r="238" spans="7:11" x14ac:dyDescent="0.3">
      <c r="G238" s="426"/>
      <c r="H238" s="426"/>
      <c r="I238" s="426"/>
      <c r="J238" s="426"/>
      <c r="K238" s="426"/>
    </row>
    <row r="239" spans="7:11" x14ac:dyDescent="0.3">
      <c r="G239" s="426"/>
      <c r="H239" s="426"/>
      <c r="I239" s="426"/>
      <c r="J239" s="426"/>
      <c r="K239" s="426"/>
    </row>
    <row r="240" spans="7:11" x14ac:dyDescent="0.3">
      <c r="G240" s="426"/>
      <c r="H240" s="426"/>
      <c r="I240" s="426"/>
      <c r="J240" s="426"/>
      <c r="K240" s="426"/>
    </row>
    <row r="241" spans="7:11" x14ac:dyDescent="0.3">
      <c r="G241" s="426"/>
      <c r="H241" s="426"/>
      <c r="I241" s="426"/>
      <c r="J241" s="426"/>
      <c r="K241" s="426"/>
    </row>
    <row r="242" spans="7:11" x14ac:dyDescent="0.3">
      <c r="G242" s="426"/>
      <c r="H242" s="426"/>
      <c r="I242" s="426"/>
      <c r="J242" s="426"/>
      <c r="K242" s="426"/>
    </row>
    <row r="243" spans="7:11" x14ac:dyDescent="0.3">
      <c r="G243" s="426"/>
      <c r="H243" s="426"/>
      <c r="I243" s="426"/>
      <c r="J243" s="426"/>
      <c r="K243" s="426"/>
    </row>
    <row r="244" spans="7:11" x14ac:dyDescent="0.3">
      <c r="G244" s="426"/>
      <c r="H244" s="426"/>
      <c r="I244" s="426"/>
      <c r="J244" s="426"/>
      <c r="K244" s="426"/>
    </row>
    <row r="245" spans="7:11" x14ac:dyDescent="0.3">
      <c r="G245" s="426"/>
      <c r="H245" s="426"/>
      <c r="I245" s="426"/>
      <c r="J245" s="426"/>
      <c r="K245" s="426"/>
    </row>
    <row r="246" spans="7:11" x14ac:dyDescent="0.3">
      <c r="G246" s="426"/>
      <c r="H246" s="426"/>
      <c r="I246" s="426"/>
      <c r="J246" s="426"/>
      <c r="K246" s="426"/>
    </row>
    <row r="247" spans="7:11" x14ac:dyDescent="0.3">
      <c r="G247" s="426"/>
      <c r="H247" s="426"/>
      <c r="I247" s="426"/>
      <c r="J247" s="426"/>
      <c r="K247" s="426"/>
    </row>
    <row r="248" spans="7:11" x14ac:dyDescent="0.3">
      <c r="G248" s="426"/>
      <c r="H248" s="426"/>
      <c r="I248" s="426"/>
      <c r="J248" s="426"/>
      <c r="K248" s="426"/>
    </row>
    <row r="249" spans="7:11" x14ac:dyDescent="0.3">
      <c r="G249" s="426"/>
      <c r="H249" s="426"/>
      <c r="I249" s="426"/>
      <c r="J249" s="426"/>
      <c r="K249" s="426"/>
    </row>
    <row r="250" spans="7:11" x14ac:dyDescent="0.3">
      <c r="G250" s="426"/>
      <c r="H250" s="426"/>
      <c r="I250" s="426"/>
      <c r="J250" s="426"/>
      <c r="K250" s="426"/>
    </row>
    <row r="251" spans="7:11" x14ac:dyDescent="0.3">
      <c r="G251" s="426"/>
      <c r="H251" s="426"/>
      <c r="I251" s="426"/>
      <c r="J251" s="426"/>
      <c r="K251" s="426"/>
    </row>
    <row r="252" spans="7:11" x14ac:dyDescent="0.3">
      <c r="G252" s="426"/>
      <c r="H252" s="426"/>
      <c r="I252" s="426"/>
      <c r="J252" s="426"/>
      <c r="K252" s="426"/>
    </row>
    <row r="253" spans="7:11" x14ac:dyDescent="0.3">
      <c r="G253" s="426"/>
      <c r="H253" s="426"/>
      <c r="I253" s="426"/>
      <c r="J253" s="426"/>
      <c r="K253" s="426"/>
    </row>
    <row r="254" spans="7:11" x14ac:dyDescent="0.3">
      <c r="G254" s="426"/>
      <c r="H254" s="426"/>
      <c r="I254" s="426"/>
      <c r="J254" s="426"/>
      <c r="K254" s="426"/>
    </row>
    <row r="255" spans="7:11" x14ac:dyDescent="0.3">
      <c r="G255" s="426"/>
      <c r="H255" s="426"/>
      <c r="I255" s="426"/>
      <c r="J255" s="426"/>
      <c r="K255" s="426"/>
    </row>
    <row r="256" spans="7:11" x14ac:dyDescent="0.3">
      <c r="G256" s="426"/>
      <c r="H256" s="426"/>
      <c r="I256" s="426"/>
      <c r="J256" s="426"/>
      <c r="K256" s="426"/>
    </row>
    <row r="257" spans="7:11" x14ac:dyDescent="0.3">
      <c r="G257" s="426"/>
      <c r="H257" s="426"/>
      <c r="I257" s="426"/>
      <c r="J257" s="426"/>
      <c r="K257" s="426"/>
    </row>
    <row r="258" spans="7:11" x14ac:dyDescent="0.3">
      <c r="G258" s="426"/>
      <c r="H258" s="426"/>
      <c r="I258" s="426"/>
      <c r="J258" s="426"/>
      <c r="K258" s="426"/>
    </row>
    <row r="259" spans="7:11" x14ac:dyDescent="0.3">
      <c r="G259" s="426"/>
      <c r="H259" s="426"/>
      <c r="I259" s="426"/>
      <c r="J259" s="426"/>
      <c r="K259" s="426"/>
    </row>
    <row r="260" spans="7:11" x14ac:dyDescent="0.3">
      <c r="G260" s="426"/>
      <c r="H260" s="426"/>
      <c r="I260" s="426"/>
      <c r="J260" s="426"/>
      <c r="K260" s="426"/>
    </row>
    <row r="261" spans="7:11" x14ac:dyDescent="0.3">
      <c r="G261" s="426"/>
      <c r="H261" s="426"/>
      <c r="I261" s="426"/>
      <c r="J261" s="426"/>
      <c r="K261" s="426"/>
    </row>
    <row r="262" spans="7:11" x14ac:dyDescent="0.3">
      <c r="G262" s="426"/>
      <c r="H262" s="426"/>
      <c r="I262" s="426"/>
      <c r="J262" s="426"/>
      <c r="K262" s="426"/>
    </row>
    <row r="263" spans="7:11" x14ac:dyDescent="0.3">
      <c r="G263" s="426"/>
      <c r="H263" s="426"/>
      <c r="I263" s="426"/>
      <c r="J263" s="426"/>
      <c r="K263" s="426"/>
    </row>
    <row r="264" spans="7:11" x14ac:dyDescent="0.3">
      <c r="G264" s="426"/>
      <c r="H264" s="426"/>
      <c r="I264" s="426"/>
      <c r="J264" s="426"/>
      <c r="K264" s="426"/>
    </row>
    <row r="265" spans="7:11" x14ac:dyDescent="0.3">
      <c r="G265" s="426"/>
      <c r="H265" s="426"/>
      <c r="I265" s="426"/>
      <c r="J265" s="426"/>
      <c r="K265" s="426"/>
    </row>
    <row r="266" spans="7:11" x14ac:dyDescent="0.3">
      <c r="G266" s="426"/>
      <c r="H266" s="426"/>
      <c r="I266" s="426"/>
      <c r="J266" s="426"/>
      <c r="K266" s="426"/>
    </row>
    <row r="267" spans="7:11" x14ac:dyDescent="0.3">
      <c r="G267" s="426"/>
      <c r="H267" s="426"/>
      <c r="I267" s="426"/>
      <c r="J267" s="426"/>
      <c r="K267" s="426"/>
    </row>
    <row r="268" spans="7:11" x14ac:dyDescent="0.3">
      <c r="G268" s="426"/>
      <c r="H268" s="426"/>
      <c r="I268" s="426"/>
      <c r="J268" s="426"/>
      <c r="K268" s="426"/>
    </row>
    <row r="269" spans="7:11" x14ac:dyDescent="0.3">
      <c r="G269" s="426"/>
      <c r="H269" s="426"/>
      <c r="I269" s="426"/>
      <c r="J269" s="426"/>
      <c r="K269" s="426"/>
    </row>
    <row r="270" spans="7:11" x14ac:dyDescent="0.3">
      <c r="G270" s="426"/>
      <c r="H270" s="426"/>
      <c r="I270" s="426"/>
      <c r="J270" s="426"/>
      <c r="K270" s="426"/>
    </row>
    <row r="271" spans="7:11" x14ac:dyDescent="0.3">
      <c r="G271" s="426"/>
      <c r="H271" s="426"/>
      <c r="I271" s="426"/>
      <c r="J271" s="426"/>
      <c r="K271" s="426"/>
    </row>
    <row r="272" spans="7:11" x14ac:dyDescent="0.3">
      <c r="G272" s="426"/>
      <c r="H272" s="426"/>
      <c r="I272" s="426"/>
      <c r="J272" s="426"/>
      <c r="K272" s="426"/>
    </row>
    <row r="273" spans="7:11" x14ac:dyDescent="0.3">
      <c r="G273" s="426"/>
      <c r="H273" s="426"/>
      <c r="I273" s="426"/>
      <c r="J273" s="426"/>
      <c r="K273" s="426"/>
    </row>
    <row r="274" spans="7:11" x14ac:dyDescent="0.3">
      <c r="G274" s="426"/>
      <c r="H274" s="426"/>
      <c r="I274" s="426"/>
      <c r="J274" s="426"/>
      <c r="K274" s="426"/>
    </row>
    <row r="275" spans="7:11" x14ac:dyDescent="0.3">
      <c r="G275" s="426"/>
      <c r="H275" s="426"/>
      <c r="I275" s="426"/>
      <c r="J275" s="426"/>
      <c r="K275" s="426"/>
    </row>
    <row r="276" spans="7:11" x14ac:dyDescent="0.3">
      <c r="G276" s="426"/>
      <c r="H276" s="426"/>
      <c r="I276" s="426"/>
      <c r="J276" s="426"/>
      <c r="K276" s="426"/>
    </row>
    <row r="277" spans="7:11" x14ac:dyDescent="0.3">
      <c r="G277" s="426"/>
      <c r="H277" s="426"/>
      <c r="I277" s="426"/>
      <c r="J277" s="426"/>
      <c r="K277" s="426"/>
    </row>
    <row r="278" spans="7:11" x14ac:dyDescent="0.3">
      <c r="G278" s="426"/>
      <c r="H278" s="426"/>
      <c r="I278" s="426"/>
      <c r="J278" s="426"/>
      <c r="K278" s="426"/>
    </row>
    <row r="279" spans="7:11" x14ac:dyDescent="0.3">
      <c r="G279" s="426"/>
      <c r="H279" s="426"/>
      <c r="I279" s="426"/>
      <c r="J279" s="426"/>
      <c r="K279" s="426"/>
    </row>
    <row r="280" spans="7:11" x14ac:dyDescent="0.3">
      <c r="G280" s="426"/>
      <c r="H280" s="426"/>
      <c r="I280" s="426"/>
      <c r="J280" s="426"/>
      <c r="K280" s="426"/>
    </row>
    <row r="281" spans="7:11" x14ac:dyDescent="0.3">
      <c r="G281" s="426"/>
      <c r="H281" s="426"/>
      <c r="I281" s="426"/>
      <c r="J281" s="426"/>
      <c r="K281" s="426"/>
    </row>
    <row r="282" spans="7:11" x14ac:dyDescent="0.3">
      <c r="G282" s="426"/>
      <c r="H282" s="426"/>
      <c r="I282" s="426"/>
      <c r="J282" s="426"/>
      <c r="K282" s="426"/>
    </row>
    <row r="283" spans="7:11" x14ac:dyDescent="0.3">
      <c r="G283" s="426"/>
      <c r="H283" s="426"/>
      <c r="I283" s="426"/>
      <c r="J283" s="426"/>
      <c r="K283" s="426"/>
    </row>
    <row r="284" spans="7:11" x14ac:dyDescent="0.3">
      <c r="G284" s="426"/>
      <c r="H284" s="426"/>
      <c r="I284" s="426"/>
      <c r="J284" s="426"/>
      <c r="K284" s="426"/>
    </row>
    <row r="285" spans="7:11" x14ac:dyDescent="0.3">
      <c r="G285" s="426"/>
      <c r="H285" s="426"/>
      <c r="I285" s="426"/>
      <c r="J285" s="426"/>
      <c r="K285" s="426"/>
    </row>
    <row r="286" spans="7:11" x14ac:dyDescent="0.3">
      <c r="G286" s="426"/>
      <c r="H286" s="426"/>
      <c r="I286" s="426"/>
      <c r="J286" s="426"/>
      <c r="K286" s="426"/>
    </row>
    <row r="287" spans="7:11" x14ac:dyDescent="0.3">
      <c r="G287" s="426"/>
      <c r="H287" s="426"/>
      <c r="I287" s="426"/>
      <c r="J287" s="426"/>
      <c r="K287" s="426"/>
    </row>
    <row r="288" spans="7:11" x14ac:dyDescent="0.3">
      <c r="G288" s="426"/>
      <c r="H288" s="426"/>
      <c r="I288" s="426"/>
      <c r="J288" s="426"/>
      <c r="K288" s="426"/>
    </row>
    <row r="289" spans="7:11" x14ac:dyDescent="0.3">
      <c r="G289" s="426"/>
      <c r="H289" s="426"/>
      <c r="I289" s="426"/>
      <c r="J289" s="426"/>
      <c r="K289" s="426"/>
    </row>
    <row r="290" spans="7:11" x14ac:dyDescent="0.3">
      <c r="G290" s="426"/>
      <c r="H290" s="426"/>
      <c r="I290" s="426"/>
      <c r="J290" s="426"/>
      <c r="K290" s="426"/>
    </row>
    <row r="291" spans="7:11" x14ac:dyDescent="0.3">
      <c r="G291" s="426"/>
      <c r="H291" s="426"/>
      <c r="I291" s="426"/>
      <c r="J291" s="426"/>
      <c r="K291" s="426"/>
    </row>
    <row r="292" spans="7:11" x14ac:dyDescent="0.3">
      <c r="G292" s="426"/>
      <c r="H292" s="426"/>
      <c r="I292" s="426"/>
      <c r="J292" s="426"/>
      <c r="K292" s="426"/>
    </row>
    <row r="293" spans="7:11" x14ac:dyDescent="0.3">
      <c r="G293" s="426"/>
      <c r="H293" s="426"/>
      <c r="I293" s="426"/>
      <c r="J293" s="426"/>
      <c r="K293" s="426"/>
    </row>
    <row r="294" spans="7:11" x14ac:dyDescent="0.3">
      <c r="G294" s="426"/>
      <c r="H294" s="426"/>
      <c r="I294" s="426"/>
      <c r="J294" s="426"/>
      <c r="K294" s="426"/>
    </row>
    <row r="295" spans="7:11" x14ac:dyDescent="0.3">
      <c r="G295" s="426"/>
      <c r="H295" s="426"/>
      <c r="I295" s="426"/>
      <c r="J295" s="426"/>
      <c r="K295" s="426"/>
    </row>
    <row r="296" spans="7:11" x14ac:dyDescent="0.3">
      <c r="G296" s="426"/>
      <c r="H296" s="426"/>
      <c r="I296" s="426"/>
      <c r="J296" s="426"/>
      <c r="K296" s="426"/>
    </row>
    <row r="297" spans="7:11" x14ac:dyDescent="0.3">
      <c r="G297" s="426"/>
      <c r="H297" s="426"/>
      <c r="I297" s="426"/>
      <c r="J297" s="426"/>
      <c r="K297" s="426"/>
    </row>
    <row r="298" spans="7:11" x14ac:dyDescent="0.3">
      <c r="G298" s="426"/>
      <c r="H298" s="426"/>
      <c r="I298" s="426"/>
      <c r="J298" s="426"/>
      <c r="K298" s="426"/>
    </row>
    <row r="299" spans="7:11" x14ac:dyDescent="0.3">
      <c r="G299" s="426"/>
      <c r="H299" s="426"/>
      <c r="I299" s="426"/>
      <c r="J299" s="426"/>
      <c r="K299" s="426"/>
    </row>
    <row r="300" spans="7:11" x14ac:dyDescent="0.3">
      <c r="G300" s="426"/>
      <c r="H300" s="426"/>
      <c r="I300" s="426"/>
      <c r="J300" s="426"/>
      <c r="K300" s="426"/>
    </row>
    <row r="301" spans="7:11" x14ac:dyDescent="0.3">
      <c r="G301" s="426"/>
      <c r="H301" s="426"/>
      <c r="I301" s="426"/>
      <c r="J301" s="426"/>
      <c r="K301" s="426"/>
    </row>
    <row r="302" spans="7:11" x14ac:dyDescent="0.3">
      <c r="G302" s="426"/>
      <c r="H302" s="426"/>
      <c r="I302" s="426"/>
      <c r="J302" s="426"/>
      <c r="K302" s="426"/>
    </row>
    <row r="303" spans="7:11" x14ac:dyDescent="0.3">
      <c r="G303" s="426"/>
      <c r="H303" s="426"/>
      <c r="I303" s="426"/>
      <c r="J303" s="426"/>
      <c r="K303" s="426"/>
    </row>
    <row r="304" spans="7:11" x14ac:dyDescent="0.3">
      <c r="G304" s="426"/>
      <c r="H304" s="426"/>
      <c r="I304" s="426"/>
      <c r="J304" s="426"/>
      <c r="K304" s="426"/>
    </row>
    <row r="305" spans="7:11" x14ac:dyDescent="0.3">
      <c r="G305" s="426"/>
      <c r="H305" s="426"/>
      <c r="I305" s="426"/>
      <c r="J305" s="426"/>
      <c r="K305" s="426"/>
    </row>
    <row r="306" spans="7:11" x14ac:dyDescent="0.3">
      <c r="G306" s="426"/>
      <c r="H306" s="426"/>
      <c r="I306" s="426"/>
      <c r="J306" s="426"/>
      <c r="K306" s="426"/>
    </row>
    <row r="307" spans="7:11" x14ac:dyDescent="0.3">
      <c r="G307" s="426"/>
      <c r="H307" s="426"/>
      <c r="I307" s="426"/>
      <c r="J307" s="426"/>
      <c r="K307" s="426"/>
    </row>
    <row r="308" spans="7:11" x14ac:dyDescent="0.3">
      <c r="G308" s="426"/>
      <c r="H308" s="426"/>
      <c r="I308" s="426"/>
      <c r="J308" s="426"/>
      <c r="K308" s="426"/>
    </row>
    <row r="309" spans="7:11" x14ac:dyDescent="0.3">
      <c r="G309" s="426"/>
      <c r="H309" s="426"/>
      <c r="I309" s="426"/>
      <c r="J309" s="426"/>
      <c r="K309" s="426"/>
    </row>
    <row r="310" spans="7:11" x14ac:dyDescent="0.3">
      <c r="G310" s="426"/>
      <c r="H310" s="426"/>
      <c r="I310" s="426"/>
      <c r="J310" s="426"/>
      <c r="K310" s="426"/>
    </row>
    <row r="311" spans="7:11" x14ac:dyDescent="0.3">
      <c r="G311" s="426"/>
      <c r="H311" s="426"/>
      <c r="I311" s="426"/>
      <c r="J311" s="426"/>
      <c r="K311" s="426"/>
    </row>
    <row r="312" spans="7:11" x14ac:dyDescent="0.3">
      <c r="G312" s="426"/>
      <c r="H312" s="426"/>
      <c r="I312" s="426"/>
      <c r="J312" s="426"/>
      <c r="K312" s="426"/>
    </row>
    <row r="313" spans="7:11" x14ac:dyDescent="0.3">
      <c r="G313" s="426"/>
      <c r="H313" s="426"/>
      <c r="I313" s="426"/>
      <c r="J313" s="426"/>
      <c r="K313" s="426"/>
    </row>
    <row r="314" spans="7:11" x14ac:dyDescent="0.3">
      <c r="G314" s="426"/>
      <c r="H314" s="426"/>
      <c r="I314" s="426"/>
      <c r="J314" s="426"/>
      <c r="K314" s="426"/>
    </row>
    <row r="315" spans="7:11" x14ac:dyDescent="0.3">
      <c r="G315" s="426"/>
      <c r="H315" s="426"/>
      <c r="I315" s="426"/>
      <c r="J315" s="426"/>
      <c r="K315" s="426"/>
    </row>
    <row r="316" spans="7:11" x14ac:dyDescent="0.3">
      <c r="G316" s="426"/>
      <c r="H316" s="426"/>
      <c r="I316" s="426"/>
      <c r="J316" s="426"/>
      <c r="K316" s="426"/>
    </row>
    <row r="317" spans="7:11" x14ac:dyDescent="0.3">
      <c r="G317" s="426"/>
      <c r="H317" s="426"/>
      <c r="I317" s="426"/>
      <c r="J317" s="426"/>
      <c r="K317" s="426"/>
    </row>
    <row r="318" spans="7:11" x14ac:dyDescent="0.3">
      <c r="G318" s="426"/>
      <c r="H318" s="426"/>
      <c r="I318" s="426"/>
      <c r="J318" s="426"/>
      <c r="K318" s="426"/>
    </row>
    <row r="319" spans="7:11" x14ac:dyDescent="0.3">
      <c r="G319" s="426"/>
      <c r="H319" s="426"/>
      <c r="I319" s="426"/>
      <c r="J319" s="426"/>
      <c r="K319" s="426"/>
    </row>
    <row r="320" spans="7:11" x14ac:dyDescent="0.3">
      <c r="G320" s="426"/>
      <c r="H320" s="426"/>
      <c r="I320" s="426"/>
      <c r="J320" s="426"/>
      <c r="K320" s="426"/>
    </row>
    <row r="321" spans="7:11" x14ac:dyDescent="0.3">
      <c r="G321" s="426"/>
      <c r="H321" s="426"/>
      <c r="I321" s="426"/>
      <c r="J321" s="426"/>
      <c r="K321" s="426"/>
    </row>
    <row r="322" spans="7:11" x14ac:dyDescent="0.3">
      <c r="G322" s="426"/>
      <c r="H322" s="426"/>
      <c r="I322" s="426"/>
      <c r="J322" s="426"/>
      <c r="K322" s="426"/>
    </row>
    <row r="323" spans="7:11" x14ac:dyDescent="0.3">
      <c r="G323" s="426"/>
      <c r="H323" s="426"/>
      <c r="I323" s="426"/>
      <c r="J323" s="426"/>
      <c r="K323" s="426"/>
    </row>
    <row r="324" spans="7:11" x14ac:dyDescent="0.3">
      <c r="G324" s="426"/>
      <c r="H324" s="426"/>
      <c r="I324" s="426"/>
      <c r="J324" s="426"/>
      <c r="K324" s="426"/>
    </row>
    <row r="325" spans="7:11" x14ac:dyDescent="0.3">
      <c r="G325" s="426"/>
      <c r="H325" s="426"/>
      <c r="I325" s="426"/>
      <c r="J325" s="426"/>
      <c r="K325" s="426"/>
    </row>
    <row r="326" spans="7:11" x14ac:dyDescent="0.3">
      <c r="G326" s="426"/>
      <c r="H326" s="426"/>
      <c r="I326" s="426"/>
      <c r="J326" s="426"/>
      <c r="K326" s="426"/>
    </row>
    <row r="327" spans="7:11" x14ac:dyDescent="0.3">
      <c r="G327" s="426"/>
      <c r="H327" s="426"/>
      <c r="I327" s="426"/>
      <c r="J327" s="426"/>
      <c r="K327" s="426"/>
    </row>
    <row r="328" spans="7:11" x14ac:dyDescent="0.3">
      <c r="G328" s="426"/>
      <c r="H328" s="426"/>
      <c r="I328" s="426"/>
      <c r="J328" s="426"/>
      <c r="K328" s="426"/>
    </row>
    <row r="329" spans="7:11" x14ac:dyDescent="0.3">
      <c r="G329" s="426"/>
      <c r="H329" s="426"/>
      <c r="I329" s="426"/>
      <c r="J329" s="426"/>
      <c r="K329" s="426"/>
    </row>
    <row r="330" spans="7:11" x14ac:dyDescent="0.3">
      <c r="G330" s="426"/>
      <c r="H330" s="426"/>
      <c r="I330" s="426"/>
      <c r="J330" s="426"/>
      <c r="K330" s="426"/>
    </row>
    <row r="331" spans="7:11" x14ac:dyDescent="0.3">
      <c r="G331" s="426"/>
      <c r="H331" s="426"/>
      <c r="I331" s="426"/>
      <c r="J331" s="426"/>
      <c r="K331" s="426"/>
    </row>
    <row r="332" spans="7:11" x14ac:dyDescent="0.3">
      <c r="G332" s="426"/>
      <c r="H332" s="426"/>
      <c r="I332" s="426"/>
      <c r="J332" s="426"/>
      <c r="K332" s="426"/>
    </row>
  </sheetData>
  <customSheetViews>
    <customSheetView guid="{8857D6C6-66AD-4283-84A0-AC3ADAF5FF58}" scale="130" showPageBreaks="1" fitToPage="1" printArea="1">
      <selection activeCell="C29" sqref="C29"/>
      <pageMargins left="0" right="0" top="0" bottom="0" header="0" footer="0"/>
      <pageSetup paperSize="5" scale="55" fitToHeight="0" orientation="landscape" r:id="rId1"/>
      <headerFooter>
        <oddFooter>&amp;L&amp;A&amp;CPage &amp;P of &amp;N&amp;R&amp;D&amp;T</oddFooter>
      </headerFooter>
    </customSheetView>
    <customSheetView guid="{FD3E5715-41F6-42E3-B43C-45DA91BE010D}" scale="110" showPageBreaks="1" showGridLines="0" fitToPage="1" printArea="1">
      <selection activeCell="A6" sqref="A6"/>
      <pageMargins left="0" right="0" top="0" bottom="0" header="0" footer="0"/>
      <pageSetup paperSize="5" scale="55" fitToHeight="0" orientation="landscape" r:id="rId2"/>
      <headerFooter>
        <oddFooter>&amp;L&amp;A&amp;CPage &amp;P of &amp;N&amp;R&amp;D&amp;T</oddFooter>
      </headerFooter>
    </customSheetView>
    <customSheetView guid="{06FDCEC2-959E-4D46-9405-7BD2F118CBBA}" scale="110" showGridLines="0" fitToPage="1" printArea="1">
      <selection activeCell="A6" sqref="A6"/>
      <pageMargins left="0" right="0" top="0" bottom="0" header="0" footer="0"/>
      <pageSetup paperSize="5" scale="62" fitToHeight="0" orientation="landscape" r:id="rId3"/>
      <headerFooter>
        <oddFooter>&amp;L&amp;A&amp;CPage &amp;P of &amp;N&amp;R&amp;D&amp;T</oddFooter>
      </headerFooter>
    </customSheetView>
    <customSheetView guid="{C4F8BA2B-1548-4013-B30A-9D4C80FA8E4C}" showPageBreaks="1" fitToPage="1" printArea="1">
      <selection activeCell="A4" sqref="A4"/>
      <pageMargins left="0" right="0" top="0" bottom="0" header="0" footer="0"/>
      <pageSetup paperSize="5" scale="64" fitToHeight="0" orientation="landscape" r:id="rId4"/>
      <headerFooter>
        <oddFooter>Page &amp;P of &amp;N</oddFooter>
      </headerFooter>
    </customSheetView>
    <customSheetView guid="{91CAAA4C-6B39-449B-83EF-3C74964B16D5}" scale="110" fitToPage="1">
      <selection activeCell="D22" sqref="D22"/>
      <pageMargins left="0" right="0" top="0" bottom="0" header="0" footer="0"/>
      <pageSetup paperSize="5" scale="62" fitToHeight="0" orientation="landscape" r:id="rId5"/>
      <headerFooter>
        <oddFooter>&amp;L&amp;A&amp;CPage &amp;P of &amp;N&amp;R&amp;D&amp;T</oddFooter>
      </headerFooter>
    </customSheetView>
    <customSheetView guid="{89E39B58-CA36-412F-B20A-6FD30317AB4A}" scale="130" fitToPage="1">
      <selection activeCell="C29" sqref="C29"/>
      <pageMargins left="0" right="0" top="0" bottom="0" header="0" footer="0"/>
      <pageSetup paperSize="5" scale="55" fitToHeight="0" orientation="landscape" r:id="rId6"/>
      <headerFooter>
        <oddFooter>&amp;L&amp;A&amp;CPage &amp;P of &amp;N&amp;R&amp;D&amp;T</oddFooter>
      </headerFooter>
    </customSheetView>
  </customSheetViews>
  <mergeCells count="3">
    <mergeCell ref="A7:E7"/>
    <mergeCell ref="G7:K7"/>
    <mergeCell ref="H31:K32"/>
  </mergeCells>
  <pageMargins left="0.25" right="0.25" top="0.75" bottom="0.75" header="0.3" footer="0.3"/>
  <pageSetup paperSize="5" scale="55" fitToHeight="0" orientation="landscape" r:id="rId7"/>
  <headerFooter>
    <oddFooter>&amp;L&amp;A&amp;CPage &amp;P of &amp;N&amp;R&amp;D&amp;T</oddFooter>
  </headerFooter>
  <drawing r:id="rId8"/>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FF0000"/>
    <pageSetUpPr fitToPage="1"/>
  </sheetPr>
  <dimension ref="A1:P388"/>
  <sheetViews>
    <sheetView workbookViewId="0">
      <selection activeCell="E23" sqref="E23"/>
    </sheetView>
  </sheetViews>
  <sheetFormatPr defaultColWidth="9.109375" defaultRowHeight="14.4" x14ac:dyDescent="0.3"/>
  <cols>
    <col min="1" max="2" width="12.88671875" style="223" customWidth="1"/>
    <col min="3" max="3" width="11.33203125" style="223" customWidth="1"/>
    <col min="4" max="4" width="12.88671875" style="223" customWidth="1"/>
    <col min="5" max="5" width="105.6640625" style="223" customWidth="1"/>
    <col min="6" max="6" width="1.88671875" style="33" customWidth="1"/>
    <col min="7" max="8" width="12.88671875" style="223" customWidth="1"/>
    <col min="9" max="9" width="11.33203125" style="223" customWidth="1"/>
    <col min="10" max="10" width="12.88671875" style="223" customWidth="1"/>
    <col min="11" max="11" width="105.6640625" style="223" customWidth="1"/>
    <col min="12" max="12" width="21.6640625" style="224" customWidth="1"/>
    <col min="13" max="13" width="13.44140625" style="223" customWidth="1"/>
    <col min="14" max="16384" width="9.109375" style="223"/>
  </cols>
  <sheetData>
    <row r="1" spans="1:16" s="220" customFormat="1" x14ac:dyDescent="0.3">
      <c r="A1" s="220" t="s">
        <v>1520</v>
      </c>
      <c r="F1" s="221"/>
      <c r="L1" s="222"/>
    </row>
    <row r="2" spans="1:16" x14ac:dyDescent="0.3">
      <c r="A2" s="220" t="s">
        <v>1521</v>
      </c>
    </row>
    <row r="3" spans="1:16" x14ac:dyDescent="0.3">
      <c r="A3" s="223" t="s">
        <v>1522</v>
      </c>
      <c r="K3" s="33"/>
    </row>
    <row r="4" spans="1:16" x14ac:dyDescent="0.3">
      <c r="A4" s="223" t="s">
        <v>1523</v>
      </c>
    </row>
    <row r="5" spans="1:16" s="225" customFormat="1" x14ac:dyDescent="0.3">
      <c r="A5" s="225" t="s">
        <v>127</v>
      </c>
      <c r="B5" s="226" t="str">
        <f>'TPS 01'!D5</f>
        <v>xx/xx/20xx</v>
      </c>
      <c r="C5" s="226"/>
      <c r="F5" s="227"/>
    </row>
    <row r="7" spans="1:16" x14ac:dyDescent="0.3">
      <c r="A7" s="446" t="s">
        <v>1524</v>
      </c>
      <c r="B7" s="447"/>
      <c r="C7" s="447"/>
      <c r="D7" s="447"/>
      <c r="E7" s="448"/>
      <c r="F7" s="227"/>
      <c r="G7" s="446" t="s">
        <v>1525</v>
      </c>
      <c r="H7" s="447"/>
      <c r="I7" s="447"/>
      <c r="J7" s="447"/>
      <c r="K7" s="448"/>
      <c r="M7" s="228"/>
      <c r="N7" s="228"/>
      <c r="O7" s="228"/>
    </row>
    <row r="8" spans="1:16" s="233" customFormat="1" ht="28.8" x14ac:dyDescent="0.3">
      <c r="A8" s="229" t="s">
        <v>1487</v>
      </c>
      <c r="B8" s="230" t="s">
        <v>1488</v>
      </c>
      <c r="C8" s="231" t="s">
        <v>135</v>
      </c>
      <c r="D8" s="231" t="s">
        <v>136</v>
      </c>
      <c r="E8" s="231" t="s">
        <v>137</v>
      </c>
      <c r="F8" s="232"/>
      <c r="G8" s="229" t="s">
        <v>1487</v>
      </c>
      <c r="H8" s="230" t="s">
        <v>1488</v>
      </c>
      <c r="I8" s="231" t="s">
        <v>135</v>
      </c>
      <c r="J8" s="231" t="s">
        <v>136</v>
      </c>
      <c r="K8" s="231" t="s">
        <v>137</v>
      </c>
      <c r="M8" s="234"/>
      <c r="N8" s="235"/>
      <c r="O8" s="235"/>
      <c r="P8" s="235"/>
    </row>
    <row r="9" spans="1:16" x14ac:dyDescent="0.3">
      <c r="A9" s="240"/>
      <c r="B9" s="237">
        <v>490100.9</v>
      </c>
      <c r="C9" s="258" t="s">
        <v>1526</v>
      </c>
      <c r="D9" s="239"/>
      <c r="E9" s="242" t="s">
        <v>1096</v>
      </c>
      <c r="F9" s="426"/>
      <c r="G9" s="242"/>
      <c r="H9" s="240" t="s">
        <v>1527</v>
      </c>
      <c r="I9" s="241" t="s">
        <v>139</v>
      </c>
      <c r="J9" s="239"/>
      <c r="K9" s="242" t="s">
        <v>1528</v>
      </c>
    </row>
    <row r="10" spans="1:16" x14ac:dyDescent="0.3">
      <c r="A10" s="240"/>
      <c r="B10" s="240" t="s">
        <v>1493</v>
      </c>
      <c r="C10" s="241" t="s">
        <v>139</v>
      </c>
      <c r="D10" s="239"/>
      <c r="E10" s="242" t="s">
        <v>1367</v>
      </c>
      <c r="F10" s="426"/>
      <c r="G10" s="242"/>
      <c r="H10" s="240" t="s">
        <v>1529</v>
      </c>
      <c r="I10" s="241" t="s">
        <v>139</v>
      </c>
      <c r="J10" s="239"/>
      <c r="K10" s="242" t="s">
        <v>1530</v>
      </c>
    </row>
    <row r="11" spans="1:16" x14ac:dyDescent="0.3">
      <c r="A11" s="240"/>
      <c r="B11" s="240" t="s">
        <v>1495</v>
      </c>
      <c r="C11" s="241" t="s">
        <v>139</v>
      </c>
      <c r="D11" s="239"/>
      <c r="E11" s="242" t="s">
        <v>1102</v>
      </c>
      <c r="F11" s="426"/>
      <c r="G11" s="240"/>
      <c r="H11" s="240" t="s">
        <v>1531</v>
      </c>
      <c r="I11" s="241" t="s">
        <v>139</v>
      </c>
      <c r="J11" s="239"/>
      <c r="K11" s="242" t="s">
        <v>628</v>
      </c>
    </row>
    <row r="12" spans="1:16" x14ac:dyDescent="0.3">
      <c r="A12" s="240"/>
      <c r="B12" s="240" t="s">
        <v>1497</v>
      </c>
      <c r="C12" s="241" t="s">
        <v>139</v>
      </c>
      <c r="D12" s="239"/>
      <c r="E12" s="242" t="s">
        <v>1369</v>
      </c>
      <c r="F12" s="426"/>
      <c r="G12" s="240"/>
      <c r="H12" s="240" t="s">
        <v>1532</v>
      </c>
      <c r="I12" s="241" t="s">
        <v>139</v>
      </c>
      <c r="J12" s="239"/>
      <c r="K12" s="242" t="s">
        <v>629</v>
      </c>
    </row>
    <row r="13" spans="1:16" x14ac:dyDescent="0.3">
      <c r="A13" s="240"/>
      <c r="B13" s="240" t="s">
        <v>1499</v>
      </c>
      <c r="C13" s="241" t="s">
        <v>139</v>
      </c>
      <c r="D13" s="239"/>
      <c r="E13" s="242" t="s">
        <v>1103</v>
      </c>
      <c r="F13" s="426"/>
      <c r="G13" s="240"/>
      <c r="H13" s="242" t="s">
        <v>1533</v>
      </c>
      <c r="I13" s="241" t="s">
        <v>139</v>
      </c>
      <c r="J13" s="239"/>
      <c r="K13" s="242" t="s">
        <v>630</v>
      </c>
    </row>
    <row r="14" spans="1:16" x14ac:dyDescent="0.3">
      <c r="A14" s="240"/>
      <c r="B14" s="240" t="s">
        <v>1501</v>
      </c>
      <c r="C14" s="241" t="s">
        <v>139</v>
      </c>
      <c r="D14" s="239"/>
      <c r="E14" s="242" t="s">
        <v>1371</v>
      </c>
      <c r="F14" s="426"/>
      <c r="G14" s="259"/>
      <c r="H14" s="244"/>
      <c r="I14" s="244"/>
      <c r="J14" s="244"/>
      <c r="K14" s="244"/>
    </row>
    <row r="15" spans="1:16" x14ac:dyDescent="0.3">
      <c r="A15" s="426"/>
      <c r="B15" s="33"/>
      <c r="C15" s="33"/>
      <c r="D15" s="33"/>
      <c r="E15" s="33"/>
      <c r="G15" s="224"/>
      <c r="L15" s="223"/>
    </row>
    <row r="16" spans="1:16" x14ac:dyDescent="0.3">
      <c r="A16" s="426"/>
      <c r="B16" s="33"/>
      <c r="C16" s="33"/>
      <c r="D16" s="33"/>
      <c r="E16" s="33"/>
      <c r="L16" s="223"/>
    </row>
    <row r="17" spans="1:12" x14ac:dyDescent="0.3">
      <c r="A17" s="220" t="s">
        <v>1521</v>
      </c>
      <c r="B17" s="33"/>
      <c r="C17" s="33"/>
      <c r="D17" s="33"/>
      <c r="E17" s="33"/>
      <c r="L17" s="223"/>
    </row>
    <row r="18" spans="1:12" x14ac:dyDescent="0.3">
      <c r="A18" s="426"/>
      <c r="B18" s="33"/>
      <c r="C18" s="33"/>
      <c r="D18" s="33"/>
      <c r="E18" s="33"/>
      <c r="L18" s="223"/>
    </row>
    <row r="19" spans="1:12" x14ac:dyDescent="0.3">
      <c r="A19" s="426"/>
      <c r="B19" s="246">
        <f>SUM(D9:D14)</f>
        <v>0</v>
      </c>
      <c r="C19" s="225" t="s">
        <v>1524</v>
      </c>
      <c r="D19" s="33"/>
      <c r="E19" s="33"/>
      <c r="L19" s="223"/>
    </row>
    <row r="20" spans="1:12" x14ac:dyDescent="0.3">
      <c r="A20" s="426"/>
      <c r="B20" s="246">
        <f>SUM(J9:J13)</f>
        <v>0</v>
      </c>
      <c r="C20" s="225" t="s">
        <v>1525</v>
      </c>
      <c r="D20" s="33"/>
      <c r="E20" s="33"/>
      <c r="L20" s="223"/>
    </row>
    <row r="21" spans="1:12" ht="15" thickBot="1" x14ac:dyDescent="0.35">
      <c r="A21" s="426"/>
      <c r="B21" s="247">
        <f>B19-B20</f>
        <v>0</v>
      </c>
      <c r="C21" s="225" t="s">
        <v>657</v>
      </c>
      <c r="D21" s="33"/>
      <c r="E21" s="33"/>
      <c r="L21" s="223"/>
    </row>
    <row r="22" spans="1:12" ht="15" thickTop="1" x14ac:dyDescent="0.3">
      <c r="A22" s="426"/>
      <c r="B22" s="426"/>
      <c r="C22" s="426"/>
      <c r="D22" s="426"/>
      <c r="E22" s="426"/>
      <c r="F22" s="426"/>
      <c r="G22" s="33"/>
      <c r="H22" s="33"/>
      <c r="I22" s="33"/>
      <c r="J22" s="33"/>
      <c r="K22" s="33"/>
      <c r="L22" s="223"/>
    </row>
    <row r="23" spans="1:12" x14ac:dyDescent="0.3">
      <c r="A23" s="225" t="s">
        <v>13</v>
      </c>
      <c r="B23" s="225"/>
      <c r="C23" s="225"/>
      <c r="D23" s="426"/>
      <c r="E23" s="426"/>
      <c r="F23" s="426"/>
      <c r="L23" s="223"/>
    </row>
    <row r="24" spans="1:12" x14ac:dyDescent="0.3">
      <c r="A24" s="249" t="s">
        <v>661</v>
      </c>
      <c r="B24" s="225"/>
      <c r="C24" s="225"/>
      <c r="F24" s="426"/>
      <c r="L24" s="223"/>
    </row>
    <row r="25" spans="1:12" x14ac:dyDescent="0.3">
      <c r="A25" s="249" t="s">
        <v>15</v>
      </c>
      <c r="B25" s="225"/>
      <c r="C25" s="225"/>
      <c r="F25" s="426"/>
      <c r="L25" s="223"/>
    </row>
    <row r="26" spans="1:12" x14ac:dyDescent="0.3">
      <c r="A26" s="225" t="s">
        <v>8</v>
      </c>
      <c r="B26" s="225" t="s">
        <v>664</v>
      </c>
      <c r="C26" s="225"/>
      <c r="F26" s="426"/>
      <c r="L26" s="223"/>
    </row>
    <row r="27" spans="1:12" x14ac:dyDescent="0.3">
      <c r="A27" s="225"/>
      <c r="B27" s="225" t="s">
        <v>17</v>
      </c>
      <c r="C27" s="225"/>
      <c r="F27" s="426"/>
      <c r="L27" s="223"/>
    </row>
    <row r="28" spans="1:12" x14ac:dyDescent="0.3">
      <c r="A28" s="225" t="s">
        <v>18</v>
      </c>
      <c r="B28" s="225"/>
      <c r="C28" s="225"/>
      <c r="F28" s="426"/>
      <c r="L28" s="223"/>
    </row>
    <row r="29" spans="1:12" x14ac:dyDescent="0.3">
      <c r="A29" s="249" t="s">
        <v>1396</v>
      </c>
      <c r="B29" s="225"/>
      <c r="C29" s="225"/>
      <c r="F29" s="426"/>
      <c r="L29" s="223"/>
    </row>
    <row r="30" spans="1:12" x14ac:dyDescent="0.3">
      <c r="F30" s="426"/>
      <c r="L30" s="223"/>
    </row>
    <row r="31" spans="1:12" x14ac:dyDescent="0.3">
      <c r="B31" s="260"/>
      <c r="F31" s="426"/>
      <c r="L31" s="223"/>
    </row>
    <row r="32" spans="1:12" x14ac:dyDescent="0.3">
      <c r="F32" s="426"/>
      <c r="L32" s="223"/>
    </row>
    <row r="33" spans="1:12" x14ac:dyDescent="0.3">
      <c r="F33" s="426"/>
      <c r="L33" s="223"/>
    </row>
    <row r="34" spans="1:12" x14ac:dyDescent="0.3">
      <c r="F34" s="426"/>
      <c r="L34" s="223"/>
    </row>
    <row r="35" spans="1:12" x14ac:dyDescent="0.3">
      <c r="A35" s="426"/>
      <c r="B35" s="426"/>
      <c r="C35" s="426"/>
      <c r="D35" s="426"/>
      <c r="E35" s="426"/>
      <c r="F35" s="426"/>
      <c r="L35" s="223"/>
    </row>
    <row r="36" spans="1:12" x14ac:dyDescent="0.3">
      <c r="A36" s="426"/>
      <c r="B36" s="426"/>
      <c r="C36" s="426"/>
      <c r="D36" s="426"/>
      <c r="E36" s="426"/>
      <c r="F36" s="426"/>
      <c r="L36" s="223"/>
    </row>
    <row r="37" spans="1:12" x14ac:dyDescent="0.3">
      <c r="A37" s="426"/>
      <c r="B37" s="426"/>
      <c r="C37" s="426"/>
      <c r="D37" s="426"/>
      <c r="E37" s="426"/>
      <c r="F37" s="426"/>
      <c r="L37" s="223"/>
    </row>
    <row r="38" spans="1:12" x14ac:dyDescent="0.3">
      <c r="A38" s="426"/>
      <c r="B38" s="426"/>
      <c r="C38" s="426"/>
      <c r="D38" s="426"/>
      <c r="E38" s="426"/>
      <c r="F38" s="426"/>
      <c r="L38" s="223"/>
    </row>
    <row r="39" spans="1:12" x14ac:dyDescent="0.3">
      <c r="A39" s="426"/>
      <c r="B39" s="426"/>
      <c r="C39" s="426"/>
      <c r="D39" s="426"/>
      <c r="E39" s="426"/>
      <c r="F39" s="426"/>
      <c r="L39" s="223"/>
    </row>
    <row r="40" spans="1:12" x14ac:dyDescent="0.3">
      <c r="A40" s="426"/>
      <c r="B40" s="426"/>
      <c r="C40" s="426"/>
      <c r="D40" s="426"/>
      <c r="E40" s="426"/>
      <c r="F40" s="426"/>
      <c r="L40" s="223"/>
    </row>
    <row r="41" spans="1:12" x14ac:dyDescent="0.3">
      <c r="A41" s="426"/>
      <c r="B41" s="426"/>
      <c r="C41" s="426"/>
      <c r="D41" s="426"/>
      <c r="E41" s="426"/>
      <c r="F41" s="426"/>
      <c r="L41" s="223"/>
    </row>
    <row r="42" spans="1:12" x14ac:dyDescent="0.3">
      <c r="A42" s="426"/>
      <c r="B42" s="426"/>
      <c r="C42" s="426"/>
      <c r="D42" s="426"/>
      <c r="E42" s="426"/>
      <c r="F42" s="426"/>
      <c r="L42" s="223"/>
    </row>
    <row r="43" spans="1:12" x14ac:dyDescent="0.3">
      <c r="A43" s="426"/>
      <c r="B43" s="426"/>
      <c r="C43" s="426"/>
      <c r="D43" s="426"/>
      <c r="E43" s="426"/>
      <c r="F43" s="426"/>
      <c r="L43" s="223"/>
    </row>
    <row r="44" spans="1:12" x14ac:dyDescent="0.3">
      <c r="A44" s="426"/>
      <c r="B44" s="426"/>
      <c r="C44" s="426"/>
      <c r="D44" s="426"/>
      <c r="E44" s="426"/>
      <c r="F44" s="426"/>
      <c r="L44" s="223"/>
    </row>
    <row r="45" spans="1:12" x14ac:dyDescent="0.3">
      <c r="A45" s="426"/>
      <c r="B45" s="426"/>
      <c r="C45" s="426"/>
      <c r="D45" s="426"/>
      <c r="E45" s="426"/>
      <c r="F45" s="426"/>
      <c r="L45" s="223"/>
    </row>
    <row r="46" spans="1:12" x14ac:dyDescent="0.3">
      <c r="A46" s="426"/>
      <c r="B46" s="426"/>
      <c r="C46" s="426"/>
      <c r="D46" s="426"/>
      <c r="E46" s="426"/>
      <c r="F46" s="426"/>
      <c r="L46" s="223"/>
    </row>
    <row r="47" spans="1:12" x14ac:dyDescent="0.3">
      <c r="A47" s="426"/>
      <c r="B47" s="426"/>
      <c r="C47" s="426"/>
      <c r="D47" s="426"/>
      <c r="E47" s="426"/>
      <c r="F47" s="426"/>
      <c r="L47" s="223"/>
    </row>
    <row r="48" spans="1:12" x14ac:dyDescent="0.3">
      <c r="A48" s="426"/>
      <c r="B48" s="426"/>
      <c r="C48" s="426"/>
      <c r="D48" s="426"/>
      <c r="E48" s="426"/>
      <c r="F48" s="426"/>
      <c r="L48" s="223"/>
    </row>
    <row r="49" spans="1:12" x14ac:dyDescent="0.3">
      <c r="A49" s="426"/>
      <c r="B49" s="426"/>
      <c r="C49" s="426"/>
      <c r="D49" s="426"/>
      <c r="E49" s="426"/>
      <c r="F49" s="426"/>
      <c r="L49" s="223"/>
    </row>
    <row r="50" spans="1:12" x14ac:dyDescent="0.3">
      <c r="A50" s="426"/>
      <c r="B50" s="426"/>
      <c r="C50" s="426"/>
      <c r="D50" s="426"/>
      <c r="E50" s="426"/>
      <c r="F50" s="426"/>
      <c r="L50" s="223"/>
    </row>
    <row r="51" spans="1:12" x14ac:dyDescent="0.3">
      <c r="A51" s="426"/>
      <c r="B51" s="426"/>
      <c r="C51" s="426"/>
      <c r="D51" s="426"/>
      <c r="E51" s="426"/>
      <c r="F51" s="426"/>
      <c r="L51" s="223"/>
    </row>
    <row r="52" spans="1:12" x14ac:dyDescent="0.3">
      <c r="A52" s="426"/>
      <c r="B52" s="426"/>
      <c r="C52" s="426"/>
      <c r="D52" s="426"/>
      <c r="E52" s="426"/>
      <c r="F52" s="426"/>
      <c r="L52" s="223"/>
    </row>
    <row r="53" spans="1:12" x14ac:dyDescent="0.3">
      <c r="A53" s="426"/>
      <c r="B53" s="426"/>
      <c r="C53" s="426"/>
      <c r="D53" s="426"/>
      <c r="E53" s="426"/>
      <c r="F53" s="426"/>
      <c r="L53" s="223"/>
    </row>
    <row r="54" spans="1:12" x14ac:dyDescent="0.3">
      <c r="A54" s="426"/>
      <c r="B54" s="426"/>
      <c r="C54" s="426"/>
      <c r="D54" s="426"/>
      <c r="E54" s="426"/>
      <c r="F54" s="426"/>
      <c r="L54" s="223"/>
    </row>
    <row r="55" spans="1:12" x14ac:dyDescent="0.3">
      <c r="A55" s="426"/>
      <c r="B55" s="426"/>
      <c r="C55" s="426"/>
      <c r="D55" s="426"/>
      <c r="E55" s="426"/>
      <c r="F55" s="426"/>
      <c r="L55" s="223"/>
    </row>
    <row r="56" spans="1:12" x14ac:dyDescent="0.3">
      <c r="A56" s="426"/>
      <c r="B56" s="426"/>
      <c r="C56" s="426"/>
      <c r="D56" s="426"/>
      <c r="E56" s="426"/>
      <c r="F56" s="426"/>
      <c r="L56" s="223"/>
    </row>
    <row r="57" spans="1:12" x14ac:dyDescent="0.3">
      <c r="A57" s="426"/>
      <c r="B57" s="426"/>
      <c r="C57" s="426"/>
      <c r="D57" s="426"/>
      <c r="E57" s="426"/>
      <c r="F57" s="426"/>
      <c r="L57" s="223"/>
    </row>
    <row r="58" spans="1:12" x14ac:dyDescent="0.3">
      <c r="A58" s="426"/>
      <c r="B58" s="426"/>
      <c r="C58" s="426"/>
      <c r="D58" s="426"/>
      <c r="E58" s="426"/>
      <c r="F58" s="426"/>
      <c r="L58" s="223"/>
    </row>
    <row r="59" spans="1:12" x14ac:dyDescent="0.3">
      <c r="A59" s="426"/>
      <c r="B59" s="426"/>
      <c r="C59" s="426"/>
      <c r="D59" s="426"/>
      <c r="E59" s="426"/>
      <c r="F59" s="426"/>
      <c r="L59" s="223"/>
    </row>
    <row r="60" spans="1:12" x14ac:dyDescent="0.3">
      <c r="A60" s="426"/>
      <c r="B60" s="426"/>
      <c r="C60" s="426"/>
      <c r="D60" s="426"/>
      <c r="E60" s="426"/>
      <c r="F60" s="426"/>
      <c r="L60" s="223"/>
    </row>
    <row r="61" spans="1:12" x14ac:dyDescent="0.3">
      <c r="A61" s="426"/>
      <c r="B61" s="426"/>
      <c r="C61" s="426"/>
      <c r="D61" s="426"/>
      <c r="E61" s="426"/>
      <c r="F61" s="426"/>
      <c r="L61" s="223"/>
    </row>
    <row r="62" spans="1:12" x14ac:dyDescent="0.3">
      <c r="A62" s="426"/>
      <c r="B62" s="426"/>
      <c r="C62" s="426"/>
      <c r="D62" s="426"/>
      <c r="E62" s="426"/>
      <c r="F62" s="426"/>
      <c r="L62" s="223"/>
    </row>
    <row r="63" spans="1:12" x14ac:dyDescent="0.3">
      <c r="A63" s="426"/>
      <c r="B63" s="426"/>
      <c r="C63" s="426"/>
      <c r="D63" s="426"/>
      <c r="E63" s="426"/>
      <c r="F63" s="426"/>
      <c r="L63" s="223"/>
    </row>
    <row r="64" spans="1:12" x14ac:dyDescent="0.3">
      <c r="A64" s="426"/>
      <c r="B64" s="426"/>
      <c r="C64" s="426"/>
      <c r="D64" s="426"/>
      <c r="E64" s="426"/>
      <c r="F64" s="426"/>
      <c r="L64" s="223"/>
    </row>
    <row r="65" spans="1:12" x14ac:dyDescent="0.3">
      <c r="A65" s="426"/>
      <c r="B65" s="426"/>
      <c r="C65" s="426"/>
      <c r="D65" s="426"/>
      <c r="E65" s="426"/>
      <c r="F65" s="426"/>
      <c r="L65" s="223"/>
    </row>
    <row r="66" spans="1:12" x14ac:dyDescent="0.3">
      <c r="A66" s="426"/>
      <c r="B66" s="426"/>
      <c r="C66" s="426"/>
      <c r="D66" s="426"/>
      <c r="E66" s="426"/>
      <c r="F66" s="426"/>
      <c r="L66" s="223"/>
    </row>
    <row r="67" spans="1:12" x14ac:dyDescent="0.3">
      <c r="A67" s="426"/>
      <c r="B67" s="426"/>
      <c r="C67" s="426"/>
      <c r="D67" s="426"/>
      <c r="E67" s="426"/>
      <c r="F67" s="426"/>
      <c r="L67" s="223"/>
    </row>
    <row r="68" spans="1:12" x14ac:dyDescent="0.3">
      <c r="A68" s="426"/>
      <c r="B68" s="426"/>
      <c r="C68" s="426"/>
      <c r="D68" s="426"/>
      <c r="E68" s="426"/>
      <c r="F68" s="426"/>
      <c r="L68" s="223"/>
    </row>
    <row r="69" spans="1:12" x14ac:dyDescent="0.3">
      <c r="A69" s="426"/>
      <c r="B69" s="426"/>
      <c r="C69" s="426"/>
      <c r="D69" s="426"/>
      <c r="E69" s="426"/>
      <c r="F69" s="426"/>
      <c r="L69" s="223"/>
    </row>
    <row r="70" spans="1:12" x14ac:dyDescent="0.3">
      <c r="A70" s="426"/>
      <c r="B70" s="426"/>
      <c r="C70" s="426"/>
      <c r="D70" s="426"/>
      <c r="E70" s="426"/>
      <c r="F70" s="426"/>
      <c r="L70" s="223"/>
    </row>
    <row r="71" spans="1:12" x14ac:dyDescent="0.3">
      <c r="A71" s="426"/>
      <c r="B71" s="426"/>
      <c r="C71" s="426"/>
      <c r="D71" s="426"/>
      <c r="E71" s="426"/>
      <c r="F71" s="426"/>
      <c r="L71" s="223"/>
    </row>
    <row r="72" spans="1:12" x14ac:dyDescent="0.3">
      <c r="A72" s="426"/>
      <c r="B72" s="426"/>
      <c r="C72" s="426"/>
      <c r="D72" s="426"/>
      <c r="E72" s="426"/>
      <c r="F72" s="426"/>
      <c r="L72" s="223"/>
    </row>
    <row r="73" spans="1:12" x14ac:dyDescent="0.3">
      <c r="A73" s="426"/>
      <c r="B73" s="426"/>
      <c r="C73" s="426"/>
      <c r="D73" s="426"/>
      <c r="E73" s="426"/>
      <c r="F73" s="426"/>
      <c r="L73" s="223"/>
    </row>
    <row r="74" spans="1:12" x14ac:dyDescent="0.3">
      <c r="A74" s="426"/>
      <c r="B74" s="426"/>
      <c r="C74" s="426"/>
      <c r="D74" s="426"/>
      <c r="E74" s="426"/>
      <c r="F74" s="426"/>
      <c r="L74" s="223"/>
    </row>
    <row r="75" spans="1:12" x14ac:dyDescent="0.3">
      <c r="A75" s="426"/>
      <c r="B75" s="426"/>
      <c r="C75" s="426"/>
      <c r="D75" s="426"/>
      <c r="E75" s="426"/>
      <c r="F75" s="426"/>
      <c r="L75" s="223"/>
    </row>
    <row r="76" spans="1:12" x14ac:dyDescent="0.3">
      <c r="A76" s="426"/>
      <c r="B76" s="426"/>
      <c r="C76" s="426"/>
      <c r="D76" s="426"/>
      <c r="E76" s="426"/>
      <c r="F76" s="426"/>
      <c r="L76" s="223"/>
    </row>
    <row r="77" spans="1:12" x14ac:dyDescent="0.3">
      <c r="A77" s="426"/>
      <c r="B77" s="426"/>
      <c r="C77" s="426"/>
      <c r="D77" s="426"/>
      <c r="E77" s="426"/>
      <c r="F77" s="426"/>
      <c r="L77" s="223"/>
    </row>
    <row r="78" spans="1:12" x14ac:dyDescent="0.3">
      <c r="A78" s="426"/>
      <c r="B78" s="426"/>
      <c r="C78" s="426"/>
      <c r="D78" s="426"/>
      <c r="E78" s="426"/>
      <c r="F78" s="426"/>
      <c r="L78" s="223"/>
    </row>
    <row r="79" spans="1:12" x14ac:dyDescent="0.3">
      <c r="A79" s="426"/>
      <c r="B79" s="426"/>
      <c r="C79" s="426"/>
      <c r="D79" s="426"/>
      <c r="E79" s="426"/>
      <c r="F79" s="426"/>
      <c r="L79" s="223"/>
    </row>
    <row r="80" spans="1:12" x14ac:dyDescent="0.3">
      <c r="A80" s="426"/>
      <c r="B80" s="426"/>
      <c r="C80" s="426"/>
      <c r="D80" s="426"/>
      <c r="E80" s="426"/>
      <c r="F80" s="426"/>
      <c r="G80" s="426"/>
      <c r="H80" s="426"/>
      <c r="I80" s="426"/>
      <c r="J80" s="426"/>
      <c r="K80" s="426"/>
      <c r="L80" s="223"/>
    </row>
    <row r="81" spans="1:12" x14ac:dyDescent="0.3">
      <c r="A81" s="426"/>
      <c r="B81" s="426"/>
      <c r="C81" s="426"/>
      <c r="D81" s="426"/>
      <c r="E81" s="426"/>
      <c r="F81" s="426"/>
      <c r="G81" s="426"/>
      <c r="H81" s="426"/>
      <c r="I81" s="426"/>
      <c r="J81" s="426"/>
      <c r="K81" s="426"/>
      <c r="L81" s="223"/>
    </row>
    <row r="82" spans="1:12" x14ac:dyDescent="0.3">
      <c r="A82" s="426"/>
      <c r="B82" s="426"/>
      <c r="C82" s="426"/>
      <c r="D82" s="426"/>
      <c r="E82" s="426"/>
      <c r="F82" s="426"/>
      <c r="G82" s="426"/>
      <c r="H82" s="426"/>
      <c r="I82" s="426"/>
      <c r="J82" s="426"/>
      <c r="K82" s="426"/>
      <c r="L82" s="223"/>
    </row>
    <row r="83" spans="1:12" x14ac:dyDescent="0.3">
      <c r="A83" s="426"/>
      <c r="B83" s="426"/>
      <c r="C83" s="426"/>
      <c r="D83" s="426"/>
      <c r="E83" s="426"/>
      <c r="F83" s="426"/>
      <c r="G83" s="426"/>
      <c r="H83" s="426"/>
      <c r="I83" s="426"/>
      <c r="J83" s="426"/>
      <c r="K83" s="426"/>
      <c r="L83" s="223"/>
    </row>
    <row r="84" spans="1:12" x14ac:dyDescent="0.3">
      <c r="A84" s="426"/>
      <c r="B84" s="426"/>
      <c r="C84" s="426"/>
      <c r="D84" s="426"/>
      <c r="E84" s="426"/>
      <c r="F84" s="426"/>
      <c r="G84" s="426"/>
      <c r="H84" s="426"/>
      <c r="I84" s="426"/>
      <c r="J84" s="426"/>
      <c r="K84" s="426"/>
      <c r="L84" s="223"/>
    </row>
    <row r="85" spans="1:12" x14ac:dyDescent="0.3">
      <c r="A85" s="426"/>
      <c r="B85" s="426"/>
      <c r="C85" s="426"/>
      <c r="D85" s="426"/>
      <c r="E85" s="426"/>
      <c r="F85" s="426"/>
      <c r="G85" s="426"/>
      <c r="H85" s="426"/>
      <c r="I85" s="426"/>
      <c r="J85" s="426"/>
      <c r="K85" s="426"/>
      <c r="L85" s="223"/>
    </row>
    <row r="86" spans="1:12" x14ac:dyDescent="0.3">
      <c r="A86" s="426"/>
      <c r="B86" s="426"/>
      <c r="C86" s="426"/>
      <c r="D86" s="426"/>
      <c r="E86" s="426"/>
      <c r="F86" s="426"/>
      <c r="G86" s="426"/>
      <c r="H86" s="426"/>
      <c r="I86" s="426"/>
      <c r="J86" s="426"/>
      <c r="K86" s="426"/>
      <c r="L86" s="223"/>
    </row>
    <row r="87" spans="1:12" x14ac:dyDescent="0.3">
      <c r="A87" s="426"/>
      <c r="B87" s="426"/>
      <c r="C87" s="426"/>
      <c r="D87" s="426"/>
      <c r="E87" s="426"/>
      <c r="F87" s="426"/>
      <c r="G87" s="426"/>
      <c r="H87" s="426"/>
      <c r="I87" s="426"/>
      <c r="J87" s="426"/>
      <c r="K87" s="426"/>
      <c r="L87" s="223"/>
    </row>
    <row r="88" spans="1:12" x14ac:dyDescent="0.3">
      <c r="A88" s="426"/>
      <c r="B88" s="426"/>
      <c r="C88" s="426"/>
      <c r="D88" s="426"/>
      <c r="E88" s="426"/>
      <c r="F88" s="426"/>
      <c r="G88" s="426"/>
      <c r="H88" s="426"/>
      <c r="I88" s="426"/>
      <c r="J88" s="426"/>
      <c r="K88" s="426"/>
      <c r="L88" s="223"/>
    </row>
    <row r="89" spans="1:12" x14ac:dyDescent="0.3">
      <c r="A89" s="426"/>
      <c r="B89" s="426"/>
      <c r="C89" s="426"/>
      <c r="D89" s="426"/>
      <c r="E89" s="426"/>
      <c r="F89" s="426"/>
      <c r="G89" s="426"/>
      <c r="H89" s="426"/>
      <c r="I89" s="426"/>
      <c r="J89" s="426"/>
      <c r="K89" s="426"/>
      <c r="L89" s="223"/>
    </row>
    <row r="90" spans="1:12" x14ac:dyDescent="0.3">
      <c r="A90" s="426"/>
      <c r="B90" s="426"/>
      <c r="C90" s="426"/>
      <c r="D90" s="426"/>
      <c r="E90" s="426"/>
      <c r="F90" s="426"/>
      <c r="G90" s="426"/>
      <c r="H90" s="426"/>
      <c r="I90" s="426"/>
      <c r="J90" s="426"/>
      <c r="K90" s="426"/>
      <c r="L90" s="223"/>
    </row>
    <row r="91" spans="1:12" x14ac:dyDescent="0.3">
      <c r="A91" s="426"/>
      <c r="B91" s="426"/>
      <c r="C91" s="426"/>
      <c r="D91" s="426"/>
      <c r="E91" s="426"/>
      <c r="F91" s="426"/>
      <c r="G91" s="426"/>
      <c r="H91" s="426"/>
      <c r="I91" s="426"/>
      <c r="J91" s="426"/>
      <c r="K91" s="426"/>
      <c r="L91" s="223"/>
    </row>
    <row r="92" spans="1:12" x14ac:dyDescent="0.3">
      <c r="A92" s="426"/>
      <c r="B92" s="426"/>
      <c r="C92" s="426"/>
      <c r="D92" s="426"/>
      <c r="E92" s="426"/>
      <c r="F92" s="426"/>
      <c r="G92" s="426"/>
      <c r="H92" s="426"/>
      <c r="I92" s="426"/>
      <c r="J92" s="426"/>
      <c r="K92" s="426"/>
    </row>
    <row r="93" spans="1:12" x14ac:dyDescent="0.3">
      <c r="A93" s="426"/>
      <c r="B93" s="426"/>
      <c r="C93" s="426"/>
      <c r="D93" s="426"/>
      <c r="E93" s="426"/>
      <c r="F93" s="426"/>
      <c r="G93" s="426"/>
      <c r="H93" s="426"/>
      <c r="I93" s="426"/>
      <c r="J93" s="426"/>
      <c r="K93" s="426"/>
    </row>
    <row r="94" spans="1:12" x14ac:dyDescent="0.3">
      <c r="A94" s="426"/>
      <c r="B94" s="426"/>
      <c r="C94" s="426"/>
      <c r="D94" s="426"/>
      <c r="E94" s="426"/>
      <c r="F94" s="426"/>
      <c r="G94" s="426"/>
      <c r="H94" s="426"/>
      <c r="I94" s="426"/>
      <c r="J94" s="426"/>
      <c r="K94" s="426"/>
    </row>
    <row r="95" spans="1:12" x14ac:dyDescent="0.3">
      <c r="A95" s="426"/>
      <c r="B95" s="426"/>
      <c r="C95" s="426"/>
      <c r="D95" s="426"/>
      <c r="E95" s="426"/>
      <c r="F95" s="426"/>
      <c r="G95" s="426"/>
      <c r="H95" s="426"/>
      <c r="I95" s="426"/>
      <c r="J95" s="426"/>
      <c r="K95" s="426"/>
    </row>
    <row r="96" spans="1:12" x14ac:dyDescent="0.3">
      <c r="A96" s="426"/>
      <c r="B96" s="426"/>
      <c r="C96" s="426"/>
      <c r="D96" s="426"/>
      <c r="E96" s="426"/>
      <c r="F96" s="426"/>
      <c r="G96" s="426"/>
      <c r="H96" s="426"/>
      <c r="I96" s="426"/>
      <c r="J96" s="426"/>
      <c r="K96" s="426"/>
    </row>
    <row r="97" spans="1:11" x14ac:dyDescent="0.3">
      <c r="A97" s="426"/>
      <c r="B97" s="426"/>
      <c r="C97" s="426"/>
      <c r="D97" s="426"/>
      <c r="E97" s="426"/>
      <c r="F97" s="426"/>
      <c r="G97" s="426"/>
      <c r="H97" s="426"/>
      <c r="I97" s="426"/>
      <c r="J97" s="426"/>
      <c r="K97" s="426"/>
    </row>
    <row r="98" spans="1:11" x14ac:dyDescent="0.3">
      <c r="A98" s="426"/>
      <c r="B98" s="426"/>
      <c r="C98" s="426"/>
      <c r="D98" s="426"/>
      <c r="E98" s="426"/>
      <c r="F98" s="426"/>
      <c r="G98" s="426"/>
      <c r="H98" s="426"/>
      <c r="I98" s="426"/>
      <c r="J98" s="426"/>
      <c r="K98" s="426"/>
    </row>
    <row r="99" spans="1:11" x14ac:dyDescent="0.3">
      <c r="A99" s="426"/>
      <c r="B99" s="426"/>
      <c r="C99" s="426"/>
      <c r="D99" s="426"/>
      <c r="E99" s="426"/>
      <c r="F99" s="426"/>
      <c r="G99" s="426"/>
      <c r="H99" s="426"/>
      <c r="I99" s="426"/>
      <c r="J99" s="426"/>
      <c r="K99" s="426"/>
    </row>
    <row r="100" spans="1:11" x14ac:dyDescent="0.3">
      <c r="A100" s="426"/>
      <c r="B100" s="426"/>
      <c r="C100" s="426"/>
      <c r="D100" s="426"/>
      <c r="E100" s="426"/>
      <c r="F100" s="426"/>
      <c r="G100" s="426"/>
      <c r="H100" s="426"/>
      <c r="I100" s="426"/>
      <c r="J100" s="426"/>
      <c r="K100" s="426"/>
    </row>
    <row r="101" spans="1:11" x14ac:dyDescent="0.3">
      <c r="A101" s="426"/>
      <c r="B101" s="426"/>
      <c r="C101" s="426"/>
      <c r="D101" s="426"/>
      <c r="E101" s="426"/>
      <c r="F101" s="426"/>
      <c r="G101" s="426"/>
      <c r="H101" s="426"/>
      <c r="I101" s="426"/>
      <c r="J101" s="426"/>
      <c r="K101" s="426"/>
    </row>
    <row r="102" spans="1:11" x14ac:dyDescent="0.3">
      <c r="A102" s="426"/>
      <c r="B102" s="426"/>
      <c r="C102" s="426"/>
      <c r="D102" s="426"/>
      <c r="E102" s="426"/>
      <c r="F102" s="426"/>
      <c r="G102" s="426"/>
      <c r="H102" s="426"/>
      <c r="I102" s="426"/>
      <c r="J102" s="426"/>
      <c r="K102" s="426"/>
    </row>
    <row r="103" spans="1:11" x14ac:dyDescent="0.3">
      <c r="A103" s="426"/>
      <c r="B103" s="426"/>
      <c r="C103" s="426"/>
      <c r="D103" s="426"/>
      <c r="E103" s="426"/>
      <c r="F103" s="426"/>
      <c r="G103" s="426"/>
      <c r="H103" s="426"/>
      <c r="I103" s="426"/>
      <c r="J103" s="426"/>
      <c r="K103" s="426"/>
    </row>
    <row r="104" spans="1:11" x14ac:dyDescent="0.3">
      <c r="A104" s="426"/>
      <c r="B104" s="426"/>
      <c r="C104" s="426"/>
      <c r="D104" s="426"/>
      <c r="E104" s="426"/>
      <c r="F104" s="426"/>
      <c r="G104" s="426"/>
      <c r="H104" s="426"/>
      <c r="I104" s="426"/>
      <c r="J104" s="426"/>
      <c r="K104" s="426"/>
    </row>
    <row r="105" spans="1:11" x14ac:dyDescent="0.3">
      <c r="A105" s="426"/>
      <c r="B105" s="426"/>
      <c r="C105" s="426"/>
      <c r="D105" s="426"/>
      <c r="E105" s="426"/>
      <c r="F105" s="426"/>
      <c r="G105" s="426"/>
      <c r="H105" s="426"/>
      <c r="I105" s="426"/>
      <c r="J105" s="426"/>
      <c r="K105" s="426"/>
    </row>
    <row r="106" spans="1:11" x14ac:dyDescent="0.3">
      <c r="A106" s="426"/>
      <c r="B106" s="426"/>
      <c r="C106" s="426"/>
      <c r="D106" s="426"/>
      <c r="E106" s="426"/>
      <c r="F106" s="426"/>
      <c r="G106" s="426"/>
      <c r="H106" s="426"/>
      <c r="I106" s="426"/>
      <c r="J106" s="426"/>
      <c r="K106" s="426"/>
    </row>
    <row r="107" spans="1:11" x14ac:dyDescent="0.3">
      <c r="A107" s="426"/>
      <c r="B107" s="426"/>
      <c r="C107" s="426"/>
      <c r="D107" s="426"/>
      <c r="E107" s="426"/>
      <c r="F107" s="426"/>
      <c r="G107" s="426"/>
      <c r="H107" s="426"/>
      <c r="I107" s="426"/>
      <c r="J107" s="426"/>
      <c r="K107" s="426"/>
    </row>
    <row r="108" spans="1:11" x14ac:dyDescent="0.3">
      <c r="A108" s="426"/>
      <c r="B108" s="426"/>
      <c r="C108" s="426"/>
      <c r="D108" s="426"/>
      <c r="E108" s="426"/>
      <c r="F108" s="426"/>
      <c r="G108" s="426"/>
      <c r="H108" s="426"/>
      <c r="I108" s="426"/>
      <c r="J108" s="426"/>
      <c r="K108" s="426"/>
    </row>
    <row r="109" spans="1:11" x14ac:dyDescent="0.3">
      <c r="A109" s="426"/>
      <c r="B109" s="426"/>
      <c r="C109" s="426"/>
      <c r="D109" s="426"/>
      <c r="E109" s="426"/>
      <c r="F109" s="426"/>
      <c r="G109" s="426"/>
      <c r="H109" s="426"/>
      <c r="I109" s="426"/>
      <c r="J109" s="426"/>
      <c r="K109" s="426"/>
    </row>
    <row r="110" spans="1:11" x14ac:dyDescent="0.3">
      <c r="A110" s="426"/>
      <c r="B110" s="426"/>
      <c r="C110" s="426"/>
      <c r="D110" s="426"/>
      <c r="E110" s="426"/>
      <c r="F110" s="426"/>
      <c r="G110" s="426"/>
      <c r="H110" s="426"/>
      <c r="I110" s="426"/>
      <c r="J110" s="426"/>
      <c r="K110" s="426"/>
    </row>
    <row r="111" spans="1:11" x14ac:dyDescent="0.3">
      <c r="A111" s="426"/>
      <c r="B111" s="426"/>
      <c r="C111" s="426"/>
      <c r="D111" s="426"/>
      <c r="E111" s="426"/>
      <c r="F111" s="426"/>
      <c r="G111" s="426"/>
      <c r="H111" s="426"/>
      <c r="I111" s="426"/>
      <c r="J111" s="426"/>
      <c r="K111" s="426"/>
    </row>
    <row r="112" spans="1:11" x14ac:dyDescent="0.3">
      <c r="A112" s="426"/>
      <c r="B112" s="426"/>
      <c r="C112" s="426"/>
      <c r="D112" s="426"/>
      <c r="E112" s="426"/>
      <c r="F112" s="426"/>
      <c r="G112" s="426"/>
      <c r="H112" s="426"/>
      <c r="I112" s="426"/>
      <c r="J112" s="426"/>
      <c r="K112" s="426"/>
    </row>
    <row r="113" spans="1:11" x14ac:dyDescent="0.3">
      <c r="A113" s="426"/>
      <c r="B113" s="426"/>
      <c r="C113" s="426"/>
      <c r="D113" s="426"/>
      <c r="E113" s="426"/>
      <c r="F113" s="426"/>
      <c r="G113" s="426"/>
      <c r="H113" s="426"/>
      <c r="I113" s="426"/>
      <c r="J113" s="426"/>
      <c r="K113" s="426"/>
    </row>
    <row r="114" spans="1:11" x14ac:dyDescent="0.3">
      <c r="A114" s="426"/>
      <c r="B114" s="426"/>
      <c r="C114" s="426"/>
      <c r="D114" s="426"/>
      <c r="E114" s="426"/>
      <c r="F114" s="426"/>
      <c r="G114" s="426"/>
      <c r="H114" s="426"/>
      <c r="I114" s="426"/>
      <c r="J114" s="426"/>
      <c r="K114" s="426"/>
    </row>
    <row r="115" spans="1:11" x14ac:dyDescent="0.3">
      <c r="A115" s="426"/>
      <c r="B115" s="426"/>
      <c r="C115" s="426"/>
      <c r="D115" s="426"/>
      <c r="E115" s="426"/>
      <c r="F115" s="426"/>
      <c r="G115" s="426"/>
      <c r="H115" s="426"/>
      <c r="I115" s="426"/>
      <c r="J115" s="426"/>
      <c r="K115" s="426"/>
    </row>
    <row r="116" spans="1:11" x14ac:dyDescent="0.3">
      <c r="A116" s="426"/>
      <c r="B116" s="426"/>
      <c r="C116" s="426"/>
      <c r="D116" s="426"/>
      <c r="E116" s="426"/>
      <c r="F116" s="426"/>
      <c r="G116" s="426"/>
      <c r="H116" s="426"/>
      <c r="I116" s="426"/>
      <c r="J116" s="426"/>
      <c r="K116" s="426"/>
    </row>
    <row r="117" spans="1:11" x14ac:dyDescent="0.3">
      <c r="A117" s="426"/>
      <c r="B117" s="426"/>
      <c r="C117" s="426"/>
      <c r="D117" s="426"/>
      <c r="E117" s="426"/>
      <c r="F117" s="426"/>
      <c r="G117" s="426"/>
      <c r="H117" s="426"/>
      <c r="I117" s="426"/>
      <c r="J117" s="426"/>
      <c r="K117" s="426"/>
    </row>
    <row r="118" spans="1:11" x14ac:dyDescent="0.3">
      <c r="A118" s="426"/>
      <c r="B118" s="426"/>
      <c r="C118" s="426"/>
      <c r="D118" s="426"/>
      <c r="E118" s="426"/>
      <c r="F118" s="426"/>
      <c r="G118" s="426"/>
      <c r="H118" s="426"/>
      <c r="I118" s="426"/>
      <c r="J118" s="426"/>
      <c r="K118" s="426"/>
    </row>
    <row r="119" spans="1:11" x14ac:dyDescent="0.3">
      <c r="A119" s="426"/>
      <c r="B119" s="426"/>
      <c r="C119" s="426"/>
      <c r="D119" s="426"/>
      <c r="E119" s="426"/>
      <c r="F119" s="426"/>
      <c r="G119" s="426"/>
      <c r="H119" s="426"/>
      <c r="I119" s="426"/>
      <c r="J119" s="426"/>
      <c r="K119" s="426"/>
    </row>
    <row r="120" spans="1:11" x14ac:dyDescent="0.3">
      <c r="A120" s="426"/>
      <c r="B120" s="426"/>
      <c r="C120" s="426"/>
      <c r="D120" s="426"/>
      <c r="E120" s="426"/>
      <c r="F120" s="426"/>
      <c r="G120" s="426"/>
      <c r="H120" s="426"/>
      <c r="I120" s="426"/>
      <c r="J120" s="426"/>
      <c r="K120" s="426"/>
    </row>
    <row r="121" spans="1:11" x14ac:dyDescent="0.3">
      <c r="A121" s="426"/>
      <c r="B121" s="426"/>
      <c r="C121" s="426"/>
      <c r="D121" s="426"/>
      <c r="E121" s="426"/>
      <c r="F121" s="426"/>
      <c r="G121" s="426"/>
      <c r="H121" s="426"/>
      <c r="I121" s="426"/>
      <c r="J121" s="426"/>
      <c r="K121" s="426"/>
    </row>
    <row r="122" spans="1:11" x14ac:dyDescent="0.3">
      <c r="A122" s="426"/>
      <c r="B122" s="426"/>
      <c r="C122" s="426"/>
      <c r="D122" s="426"/>
      <c r="E122" s="426"/>
      <c r="F122" s="426"/>
      <c r="G122" s="426"/>
      <c r="H122" s="426"/>
      <c r="I122" s="426"/>
      <c r="J122" s="426"/>
      <c r="K122" s="426"/>
    </row>
    <row r="123" spans="1:11" x14ac:dyDescent="0.3">
      <c r="A123" s="426"/>
      <c r="B123" s="426"/>
      <c r="C123" s="426"/>
      <c r="D123" s="426"/>
      <c r="E123" s="426"/>
      <c r="F123" s="426"/>
      <c r="G123" s="426"/>
      <c r="H123" s="426"/>
      <c r="I123" s="426"/>
      <c r="J123" s="426"/>
      <c r="K123" s="426"/>
    </row>
    <row r="124" spans="1:11" x14ac:dyDescent="0.3">
      <c r="A124" s="426"/>
      <c r="B124" s="426"/>
      <c r="C124" s="426"/>
      <c r="D124" s="426"/>
      <c r="E124" s="426"/>
      <c r="F124" s="426"/>
      <c r="G124" s="426"/>
      <c r="H124" s="426"/>
      <c r="I124" s="426"/>
      <c r="J124" s="426"/>
      <c r="K124" s="426"/>
    </row>
    <row r="125" spans="1:11" x14ac:dyDescent="0.3">
      <c r="A125" s="426"/>
      <c r="B125" s="426"/>
      <c r="C125" s="426"/>
      <c r="D125" s="426"/>
      <c r="E125" s="426"/>
      <c r="F125" s="426"/>
      <c r="G125" s="426"/>
      <c r="H125" s="426"/>
      <c r="I125" s="426"/>
      <c r="J125" s="426"/>
      <c r="K125" s="426"/>
    </row>
    <row r="126" spans="1:11" x14ac:dyDescent="0.3">
      <c r="A126" s="426"/>
      <c r="B126" s="426"/>
      <c r="C126" s="426"/>
      <c r="D126" s="426"/>
      <c r="E126" s="426"/>
      <c r="F126" s="426"/>
      <c r="G126" s="426"/>
      <c r="H126" s="426"/>
      <c r="I126" s="426"/>
      <c r="J126" s="426"/>
      <c r="K126" s="426"/>
    </row>
    <row r="127" spans="1:11" x14ac:dyDescent="0.3">
      <c r="A127" s="426"/>
      <c r="B127" s="426"/>
      <c r="C127" s="426"/>
      <c r="D127" s="426"/>
      <c r="E127" s="426"/>
      <c r="F127" s="426"/>
      <c r="G127" s="426"/>
      <c r="H127" s="426"/>
      <c r="I127" s="426"/>
      <c r="J127" s="426"/>
      <c r="K127" s="426"/>
    </row>
    <row r="128" spans="1:11" x14ac:dyDescent="0.3">
      <c r="A128" s="426"/>
      <c r="B128" s="426"/>
      <c r="C128" s="426"/>
      <c r="D128" s="426"/>
      <c r="E128" s="426"/>
      <c r="F128" s="426"/>
      <c r="G128" s="426"/>
      <c r="H128" s="426"/>
      <c r="I128" s="426"/>
      <c r="J128" s="426"/>
      <c r="K128" s="426"/>
    </row>
    <row r="129" spans="1:11" x14ac:dyDescent="0.3">
      <c r="A129" s="426"/>
      <c r="B129" s="426"/>
      <c r="C129" s="426"/>
      <c r="D129" s="426"/>
      <c r="E129" s="426"/>
      <c r="F129" s="426"/>
      <c r="G129" s="426"/>
      <c r="H129" s="426"/>
      <c r="I129" s="426"/>
      <c r="J129" s="426"/>
      <c r="K129" s="426"/>
    </row>
    <row r="130" spans="1:11" x14ac:dyDescent="0.3">
      <c r="A130" s="426"/>
      <c r="B130" s="426"/>
      <c r="C130" s="426"/>
      <c r="D130" s="426"/>
      <c r="E130" s="426"/>
      <c r="F130" s="426"/>
      <c r="G130" s="426"/>
      <c r="H130" s="426"/>
      <c r="I130" s="426"/>
      <c r="J130" s="426"/>
      <c r="K130" s="426"/>
    </row>
    <row r="131" spans="1:11" x14ac:dyDescent="0.3">
      <c r="A131" s="426"/>
      <c r="B131" s="426"/>
      <c r="C131" s="426"/>
      <c r="D131" s="426"/>
      <c r="E131" s="426"/>
      <c r="F131" s="426"/>
      <c r="G131" s="426"/>
      <c r="H131" s="426"/>
      <c r="I131" s="426"/>
      <c r="J131" s="426"/>
      <c r="K131" s="426"/>
    </row>
    <row r="132" spans="1:11" x14ac:dyDescent="0.3">
      <c r="A132" s="426"/>
      <c r="B132" s="426"/>
      <c r="C132" s="426"/>
      <c r="D132" s="426"/>
      <c r="E132" s="426"/>
      <c r="F132" s="426"/>
      <c r="G132" s="426"/>
      <c r="H132" s="426"/>
      <c r="I132" s="426"/>
      <c r="J132" s="426"/>
      <c r="K132" s="426"/>
    </row>
    <row r="133" spans="1:11" x14ac:dyDescent="0.3">
      <c r="A133" s="426"/>
      <c r="B133" s="426"/>
      <c r="C133" s="426"/>
      <c r="D133" s="426"/>
      <c r="E133" s="426"/>
      <c r="F133" s="426"/>
      <c r="G133" s="426"/>
      <c r="H133" s="426"/>
      <c r="I133" s="426"/>
      <c r="J133" s="426"/>
      <c r="K133" s="426"/>
    </row>
    <row r="134" spans="1:11" x14ac:dyDescent="0.3">
      <c r="A134" s="426"/>
      <c r="B134" s="426"/>
      <c r="C134" s="426"/>
      <c r="D134" s="426"/>
      <c r="E134" s="426"/>
      <c r="F134" s="426"/>
      <c r="G134" s="426"/>
      <c r="H134" s="426"/>
      <c r="I134" s="426"/>
      <c r="J134" s="426"/>
      <c r="K134" s="426"/>
    </row>
    <row r="135" spans="1:11" x14ac:dyDescent="0.3">
      <c r="A135" s="426"/>
      <c r="B135" s="426"/>
      <c r="C135" s="426"/>
      <c r="D135" s="426"/>
      <c r="E135" s="426"/>
      <c r="F135" s="426"/>
      <c r="G135" s="426"/>
      <c r="H135" s="426"/>
      <c r="I135" s="426"/>
      <c r="J135" s="426"/>
      <c r="K135" s="426"/>
    </row>
    <row r="136" spans="1:11" x14ac:dyDescent="0.3">
      <c r="A136" s="426"/>
      <c r="B136" s="426"/>
      <c r="C136" s="426"/>
      <c r="D136" s="426"/>
      <c r="E136" s="426"/>
      <c r="F136" s="426"/>
      <c r="G136" s="426"/>
      <c r="H136" s="426"/>
      <c r="I136" s="426"/>
      <c r="J136" s="426"/>
      <c r="K136" s="426"/>
    </row>
    <row r="137" spans="1:11" x14ac:dyDescent="0.3">
      <c r="A137" s="426"/>
      <c r="B137" s="426"/>
      <c r="C137" s="426"/>
      <c r="D137" s="426"/>
      <c r="E137" s="426"/>
      <c r="F137" s="426"/>
      <c r="G137" s="426"/>
      <c r="H137" s="426"/>
      <c r="I137" s="426"/>
      <c r="J137" s="426"/>
      <c r="K137" s="426"/>
    </row>
    <row r="138" spans="1:11" x14ac:dyDescent="0.3">
      <c r="A138" s="426"/>
      <c r="B138" s="426"/>
      <c r="C138" s="426"/>
      <c r="D138" s="426"/>
      <c r="E138" s="426"/>
      <c r="F138" s="426"/>
      <c r="G138" s="426"/>
      <c r="H138" s="426"/>
      <c r="I138" s="426"/>
      <c r="J138" s="426"/>
      <c r="K138" s="426"/>
    </row>
    <row r="139" spans="1:11" x14ac:dyDescent="0.3">
      <c r="A139" s="426"/>
      <c r="B139" s="426"/>
      <c r="C139" s="426"/>
      <c r="D139" s="426"/>
      <c r="E139" s="426"/>
      <c r="F139" s="426"/>
      <c r="G139" s="426"/>
      <c r="H139" s="426"/>
      <c r="I139" s="426"/>
      <c r="J139" s="426"/>
      <c r="K139" s="426"/>
    </row>
    <row r="140" spans="1:11" x14ac:dyDescent="0.3">
      <c r="A140" s="426"/>
      <c r="B140" s="426"/>
      <c r="C140" s="426"/>
      <c r="D140" s="426"/>
      <c r="E140" s="426"/>
      <c r="F140" s="426"/>
      <c r="G140" s="426"/>
      <c r="H140" s="426"/>
      <c r="I140" s="426"/>
      <c r="J140" s="426"/>
      <c r="K140" s="426"/>
    </row>
    <row r="141" spans="1:11" x14ac:dyDescent="0.3">
      <c r="A141" s="426"/>
      <c r="B141" s="426"/>
      <c r="C141" s="426"/>
      <c r="D141" s="426"/>
      <c r="E141" s="426"/>
      <c r="F141" s="426"/>
      <c r="G141" s="426"/>
      <c r="H141" s="426"/>
      <c r="I141" s="426"/>
      <c r="J141" s="426"/>
      <c r="K141" s="426"/>
    </row>
    <row r="142" spans="1:11" x14ac:dyDescent="0.3">
      <c r="A142" s="426"/>
      <c r="B142" s="426"/>
      <c r="C142" s="426"/>
      <c r="D142" s="426"/>
      <c r="E142" s="426"/>
      <c r="F142" s="426"/>
      <c r="G142" s="426"/>
      <c r="H142" s="426"/>
      <c r="I142" s="426"/>
      <c r="J142" s="426"/>
      <c r="K142" s="426"/>
    </row>
    <row r="143" spans="1:11" x14ac:dyDescent="0.3">
      <c r="A143" s="426"/>
      <c r="B143" s="426"/>
      <c r="C143" s="426"/>
      <c r="D143" s="426"/>
      <c r="E143" s="426"/>
      <c r="F143" s="426"/>
      <c r="G143" s="426"/>
      <c r="H143" s="426"/>
      <c r="I143" s="426"/>
      <c r="J143" s="426"/>
      <c r="K143" s="426"/>
    </row>
    <row r="144" spans="1:11" x14ac:dyDescent="0.3">
      <c r="A144" s="426"/>
      <c r="B144" s="426"/>
      <c r="C144" s="426"/>
      <c r="D144" s="426"/>
      <c r="E144" s="426"/>
      <c r="F144" s="426"/>
      <c r="G144" s="426"/>
      <c r="H144" s="426"/>
      <c r="I144" s="426"/>
      <c r="J144" s="426"/>
      <c r="K144" s="426"/>
    </row>
    <row r="145" spans="1:11" x14ac:dyDescent="0.3">
      <c r="A145" s="426"/>
      <c r="B145" s="426"/>
      <c r="C145" s="426"/>
      <c r="D145" s="426"/>
      <c r="E145" s="426"/>
      <c r="F145" s="426"/>
      <c r="G145" s="426"/>
      <c r="H145" s="426"/>
      <c r="I145" s="426"/>
      <c r="J145" s="426"/>
      <c r="K145" s="426"/>
    </row>
    <row r="146" spans="1:11" x14ac:dyDescent="0.3">
      <c r="A146" s="426"/>
      <c r="B146" s="426"/>
      <c r="C146" s="426"/>
      <c r="D146" s="426"/>
      <c r="E146" s="426"/>
      <c r="F146" s="426"/>
      <c r="G146" s="426"/>
      <c r="H146" s="426"/>
      <c r="I146" s="426"/>
      <c r="J146" s="426"/>
      <c r="K146" s="426"/>
    </row>
    <row r="147" spans="1:11" x14ac:dyDescent="0.3">
      <c r="A147" s="426"/>
      <c r="B147" s="426"/>
      <c r="C147" s="426"/>
      <c r="D147" s="426"/>
      <c r="E147" s="426"/>
      <c r="F147" s="426"/>
      <c r="G147" s="426"/>
      <c r="H147" s="426"/>
      <c r="I147" s="426"/>
      <c r="J147" s="426"/>
      <c r="K147" s="426"/>
    </row>
    <row r="148" spans="1:11" x14ac:dyDescent="0.3">
      <c r="A148" s="426"/>
      <c r="B148" s="426"/>
      <c r="C148" s="426"/>
      <c r="D148" s="426"/>
      <c r="E148" s="426"/>
      <c r="F148" s="426"/>
      <c r="G148" s="426"/>
      <c r="H148" s="426"/>
      <c r="I148" s="426"/>
      <c r="J148" s="426"/>
      <c r="K148" s="426"/>
    </row>
    <row r="149" spans="1:11" x14ac:dyDescent="0.3">
      <c r="A149" s="426"/>
      <c r="B149" s="426"/>
      <c r="C149" s="426"/>
      <c r="D149" s="426"/>
      <c r="E149" s="426"/>
      <c r="F149" s="426"/>
      <c r="G149" s="426"/>
      <c r="H149" s="426"/>
      <c r="I149" s="426"/>
      <c r="J149" s="426"/>
      <c r="K149" s="426"/>
    </row>
    <row r="150" spans="1:11" x14ac:dyDescent="0.3">
      <c r="A150" s="426"/>
      <c r="B150" s="426"/>
      <c r="C150" s="426"/>
      <c r="D150" s="426"/>
      <c r="E150" s="426"/>
      <c r="F150" s="426"/>
      <c r="G150" s="426"/>
      <c r="H150" s="426"/>
      <c r="I150" s="426"/>
      <c r="J150" s="426"/>
      <c r="K150" s="426"/>
    </row>
    <row r="151" spans="1:11" x14ac:dyDescent="0.3">
      <c r="A151" s="426"/>
      <c r="B151" s="426"/>
      <c r="C151" s="426"/>
      <c r="D151" s="426"/>
      <c r="E151" s="426"/>
      <c r="F151" s="426"/>
      <c r="G151" s="426"/>
      <c r="H151" s="426"/>
      <c r="I151" s="426"/>
      <c r="J151" s="426"/>
      <c r="K151" s="426"/>
    </row>
    <row r="152" spans="1:11" x14ac:dyDescent="0.3">
      <c r="A152" s="426"/>
      <c r="B152" s="426"/>
      <c r="C152" s="426"/>
      <c r="D152" s="426"/>
      <c r="E152" s="426"/>
      <c r="F152" s="426"/>
      <c r="G152" s="426"/>
      <c r="H152" s="426"/>
      <c r="I152" s="426"/>
      <c r="J152" s="426"/>
      <c r="K152" s="426"/>
    </row>
    <row r="153" spans="1:11" x14ac:dyDescent="0.3">
      <c r="A153" s="426"/>
      <c r="B153" s="426"/>
      <c r="C153" s="426"/>
      <c r="D153" s="426"/>
      <c r="E153" s="426"/>
      <c r="F153" s="426"/>
      <c r="G153" s="426"/>
      <c r="H153" s="426"/>
      <c r="I153" s="426"/>
      <c r="J153" s="426"/>
      <c r="K153" s="426"/>
    </row>
    <row r="154" spans="1:11" x14ac:dyDescent="0.3">
      <c r="A154" s="426"/>
      <c r="B154" s="426"/>
      <c r="C154" s="426"/>
      <c r="D154" s="426"/>
      <c r="E154" s="426"/>
      <c r="F154" s="426"/>
      <c r="G154" s="426"/>
      <c r="H154" s="426"/>
      <c r="I154" s="426"/>
      <c r="J154" s="426"/>
      <c r="K154" s="426"/>
    </row>
    <row r="155" spans="1:11" x14ac:dyDescent="0.3">
      <c r="A155" s="426"/>
      <c r="B155" s="426"/>
      <c r="C155" s="426"/>
      <c r="D155" s="426"/>
      <c r="E155" s="426"/>
      <c r="F155" s="426"/>
      <c r="G155" s="426"/>
      <c r="H155" s="426"/>
      <c r="I155" s="426"/>
      <c r="J155" s="426"/>
      <c r="K155" s="426"/>
    </row>
    <row r="156" spans="1:11" x14ac:dyDescent="0.3">
      <c r="A156" s="426"/>
      <c r="B156" s="426"/>
      <c r="C156" s="426"/>
      <c r="D156" s="426"/>
      <c r="E156" s="426"/>
      <c r="F156" s="426"/>
      <c r="G156" s="426"/>
      <c r="H156" s="426"/>
      <c r="I156" s="426"/>
      <c r="J156" s="426"/>
      <c r="K156" s="426"/>
    </row>
    <row r="157" spans="1:11" x14ac:dyDescent="0.3">
      <c r="A157" s="426"/>
      <c r="B157" s="426"/>
      <c r="C157" s="426"/>
      <c r="D157" s="426"/>
      <c r="E157" s="426"/>
      <c r="F157" s="426"/>
      <c r="G157" s="426"/>
      <c r="H157" s="426"/>
      <c r="I157" s="426"/>
      <c r="J157" s="426"/>
      <c r="K157" s="426"/>
    </row>
    <row r="158" spans="1:11" x14ac:dyDescent="0.3">
      <c r="A158" s="426"/>
      <c r="B158" s="426"/>
      <c r="C158" s="426"/>
      <c r="D158" s="426"/>
      <c r="E158" s="426"/>
      <c r="F158" s="426"/>
      <c r="G158" s="426"/>
      <c r="H158" s="426"/>
      <c r="I158" s="426"/>
      <c r="J158" s="426"/>
      <c r="K158" s="426"/>
    </row>
    <row r="159" spans="1:11" x14ac:dyDescent="0.3">
      <c r="A159" s="426"/>
      <c r="B159" s="426"/>
      <c r="C159" s="426"/>
      <c r="D159" s="426"/>
      <c r="E159" s="426"/>
      <c r="F159" s="426"/>
      <c r="G159" s="426"/>
      <c r="H159" s="426"/>
      <c r="I159" s="426"/>
      <c r="J159" s="426"/>
      <c r="K159" s="426"/>
    </row>
    <row r="160" spans="1:11" x14ac:dyDescent="0.3">
      <c r="A160" s="426"/>
      <c r="B160" s="426"/>
      <c r="C160" s="426"/>
      <c r="D160" s="426"/>
      <c r="E160" s="426"/>
      <c r="F160" s="426"/>
      <c r="G160" s="426"/>
      <c r="H160" s="426"/>
      <c r="I160" s="426"/>
      <c r="J160" s="426"/>
      <c r="K160" s="426"/>
    </row>
    <row r="161" spans="1:11" x14ac:dyDescent="0.3">
      <c r="A161" s="426"/>
      <c r="B161" s="426"/>
      <c r="C161" s="426"/>
      <c r="D161" s="426"/>
      <c r="E161" s="426"/>
      <c r="F161" s="426"/>
      <c r="G161" s="426"/>
      <c r="H161" s="426"/>
      <c r="I161" s="426"/>
      <c r="J161" s="426"/>
      <c r="K161" s="426"/>
    </row>
    <row r="162" spans="1:11" x14ac:dyDescent="0.3">
      <c r="A162" s="426"/>
      <c r="B162" s="426"/>
      <c r="C162" s="426"/>
      <c r="D162" s="426"/>
      <c r="E162" s="426"/>
      <c r="F162" s="426"/>
      <c r="G162" s="426"/>
      <c r="H162" s="426"/>
      <c r="I162" s="426"/>
      <c r="J162" s="426"/>
      <c r="K162" s="426"/>
    </row>
    <row r="163" spans="1:11" x14ac:dyDescent="0.3">
      <c r="A163" s="426"/>
      <c r="B163" s="426"/>
      <c r="C163" s="426"/>
      <c r="D163" s="426"/>
      <c r="E163" s="426"/>
      <c r="F163" s="426"/>
      <c r="G163" s="426"/>
      <c r="H163" s="426"/>
      <c r="I163" s="426"/>
      <c r="J163" s="426"/>
      <c r="K163" s="426"/>
    </row>
    <row r="164" spans="1:11" x14ac:dyDescent="0.3">
      <c r="A164" s="426"/>
      <c r="B164" s="426"/>
      <c r="C164" s="426"/>
      <c r="D164" s="426"/>
      <c r="E164" s="426"/>
      <c r="F164" s="426"/>
      <c r="G164" s="426"/>
      <c r="H164" s="426"/>
      <c r="I164" s="426"/>
      <c r="J164" s="426"/>
      <c r="K164" s="426"/>
    </row>
    <row r="165" spans="1:11" x14ac:dyDescent="0.3">
      <c r="A165" s="426"/>
      <c r="B165" s="426"/>
      <c r="C165" s="426"/>
      <c r="D165" s="426"/>
      <c r="E165" s="426"/>
      <c r="F165" s="426"/>
      <c r="G165" s="426"/>
      <c r="H165" s="426"/>
      <c r="I165" s="426"/>
      <c r="J165" s="426"/>
      <c r="K165" s="426"/>
    </row>
    <row r="166" spans="1:11" x14ac:dyDescent="0.3">
      <c r="A166" s="426"/>
      <c r="B166" s="426"/>
      <c r="C166" s="426"/>
      <c r="D166" s="426"/>
      <c r="E166" s="426"/>
      <c r="F166" s="426"/>
      <c r="G166" s="426"/>
      <c r="H166" s="426"/>
      <c r="I166" s="426"/>
      <c r="J166" s="426"/>
      <c r="K166" s="426"/>
    </row>
    <row r="167" spans="1:11" x14ac:dyDescent="0.3">
      <c r="A167" s="426"/>
      <c r="B167" s="426"/>
      <c r="C167" s="426"/>
      <c r="D167" s="426"/>
      <c r="E167" s="426"/>
      <c r="F167" s="426"/>
      <c r="G167" s="426"/>
      <c r="H167" s="426"/>
      <c r="I167" s="426"/>
      <c r="J167" s="426"/>
      <c r="K167" s="426"/>
    </row>
    <row r="168" spans="1:11" x14ac:dyDescent="0.3">
      <c r="A168" s="426"/>
      <c r="B168" s="426"/>
      <c r="C168" s="426"/>
      <c r="D168" s="426"/>
      <c r="E168" s="426"/>
      <c r="F168" s="426"/>
      <c r="G168" s="426"/>
      <c r="H168" s="426"/>
      <c r="I168" s="426"/>
      <c r="J168" s="426"/>
      <c r="K168" s="426"/>
    </row>
    <row r="169" spans="1:11" x14ac:dyDescent="0.3">
      <c r="A169" s="426"/>
      <c r="B169" s="426"/>
      <c r="C169" s="426"/>
      <c r="D169" s="426"/>
      <c r="E169" s="426"/>
      <c r="F169" s="426"/>
      <c r="G169" s="426"/>
      <c r="H169" s="426"/>
      <c r="I169" s="426"/>
      <c r="J169" s="426"/>
      <c r="K169" s="426"/>
    </row>
    <row r="170" spans="1:11" x14ac:dyDescent="0.3">
      <c r="A170" s="426"/>
      <c r="B170" s="426"/>
      <c r="C170" s="426"/>
      <c r="D170" s="426"/>
      <c r="E170" s="426"/>
      <c r="F170" s="426"/>
      <c r="G170" s="426"/>
      <c r="H170" s="426"/>
      <c r="I170" s="426"/>
      <c r="J170" s="426"/>
      <c r="K170" s="426"/>
    </row>
    <row r="171" spans="1:11" x14ac:dyDescent="0.3">
      <c r="A171" s="426"/>
      <c r="B171" s="426"/>
      <c r="C171" s="426"/>
      <c r="D171" s="426"/>
      <c r="E171" s="426"/>
      <c r="F171" s="426"/>
      <c r="G171" s="426"/>
      <c r="H171" s="426"/>
      <c r="I171" s="426"/>
      <c r="J171" s="426"/>
      <c r="K171" s="426"/>
    </row>
    <row r="172" spans="1:11" x14ac:dyDescent="0.3">
      <c r="A172" s="426"/>
      <c r="B172" s="426"/>
      <c r="C172" s="426"/>
      <c r="D172" s="426"/>
      <c r="E172" s="426"/>
      <c r="F172" s="426"/>
      <c r="G172" s="426"/>
      <c r="H172" s="426"/>
      <c r="I172" s="426"/>
      <c r="J172" s="426"/>
      <c r="K172" s="426"/>
    </row>
    <row r="173" spans="1:11" x14ac:dyDescent="0.3">
      <c r="A173" s="426"/>
      <c r="B173" s="426"/>
      <c r="C173" s="426"/>
      <c r="D173" s="426"/>
      <c r="E173" s="426"/>
      <c r="F173" s="426"/>
      <c r="G173" s="426"/>
      <c r="H173" s="426"/>
      <c r="I173" s="426"/>
      <c r="J173" s="426"/>
      <c r="K173" s="426"/>
    </row>
    <row r="174" spans="1:11" x14ac:dyDescent="0.3">
      <c r="A174" s="426"/>
      <c r="B174" s="426"/>
      <c r="C174" s="426"/>
      <c r="D174" s="426"/>
      <c r="E174" s="426"/>
      <c r="F174" s="426"/>
      <c r="G174" s="426"/>
      <c r="H174" s="426"/>
      <c r="I174" s="426"/>
      <c r="J174" s="426"/>
      <c r="K174" s="426"/>
    </row>
    <row r="175" spans="1:11" x14ac:dyDescent="0.3">
      <c r="A175" s="426"/>
      <c r="B175" s="426"/>
      <c r="C175" s="426"/>
      <c r="D175" s="426"/>
      <c r="E175" s="426"/>
      <c r="F175" s="426"/>
      <c r="G175" s="426"/>
      <c r="H175" s="426"/>
      <c r="I175" s="426"/>
      <c r="J175" s="426"/>
      <c r="K175" s="426"/>
    </row>
    <row r="176" spans="1:11" x14ac:dyDescent="0.3">
      <c r="A176" s="426"/>
      <c r="B176" s="426"/>
      <c r="C176" s="426"/>
      <c r="D176" s="426"/>
      <c r="E176" s="426"/>
      <c r="F176" s="426"/>
      <c r="G176" s="426"/>
      <c r="H176" s="426"/>
      <c r="I176" s="426"/>
      <c r="J176" s="426"/>
      <c r="K176" s="426"/>
    </row>
    <row r="177" spans="1:11" x14ac:dyDescent="0.3">
      <c r="A177" s="426"/>
      <c r="B177" s="426"/>
      <c r="C177" s="426"/>
      <c r="D177" s="426"/>
      <c r="E177" s="426"/>
      <c r="F177" s="426"/>
      <c r="G177" s="426"/>
      <c r="H177" s="426"/>
      <c r="I177" s="426"/>
      <c r="J177" s="426"/>
      <c r="K177" s="426"/>
    </row>
    <row r="178" spans="1:11" x14ac:dyDescent="0.3">
      <c r="A178" s="426"/>
      <c r="B178" s="426"/>
      <c r="C178" s="426"/>
      <c r="D178" s="426"/>
      <c r="E178" s="426"/>
      <c r="F178" s="426"/>
      <c r="G178" s="426"/>
      <c r="H178" s="426"/>
      <c r="I178" s="426"/>
      <c r="J178" s="426"/>
      <c r="K178" s="426"/>
    </row>
    <row r="179" spans="1:11" x14ac:dyDescent="0.3">
      <c r="A179" s="426"/>
      <c r="B179" s="426"/>
      <c r="C179" s="426"/>
      <c r="D179" s="426"/>
      <c r="E179" s="426"/>
      <c r="F179" s="426"/>
      <c r="G179" s="426"/>
      <c r="H179" s="426"/>
      <c r="I179" s="426"/>
      <c r="J179" s="426"/>
      <c r="K179" s="426"/>
    </row>
    <row r="180" spans="1:11" x14ac:dyDescent="0.3">
      <c r="A180" s="426"/>
      <c r="B180" s="426"/>
      <c r="C180" s="426"/>
      <c r="D180" s="426"/>
      <c r="E180" s="426"/>
      <c r="F180" s="426"/>
      <c r="G180" s="426"/>
      <c r="H180" s="426"/>
      <c r="I180" s="426"/>
      <c r="J180" s="426"/>
      <c r="K180" s="426"/>
    </row>
    <row r="181" spans="1:11" x14ac:dyDescent="0.3">
      <c r="A181" s="426"/>
      <c r="B181" s="426"/>
      <c r="C181" s="426"/>
      <c r="D181" s="426"/>
      <c r="E181" s="426"/>
      <c r="F181" s="426"/>
      <c r="G181" s="426"/>
      <c r="H181" s="426"/>
      <c r="I181" s="426"/>
      <c r="J181" s="426"/>
      <c r="K181" s="426"/>
    </row>
    <row r="182" spans="1:11" x14ac:dyDescent="0.3">
      <c r="F182" s="426"/>
      <c r="G182" s="426"/>
      <c r="H182" s="426"/>
      <c r="I182" s="426"/>
      <c r="J182" s="426"/>
      <c r="K182" s="426"/>
    </row>
    <row r="183" spans="1:11" x14ac:dyDescent="0.3">
      <c r="F183" s="426"/>
      <c r="G183" s="426"/>
      <c r="H183" s="426"/>
      <c r="I183" s="426"/>
      <c r="J183" s="426"/>
      <c r="K183" s="426"/>
    </row>
    <row r="184" spans="1:11" x14ac:dyDescent="0.3">
      <c r="F184" s="426"/>
      <c r="G184" s="426"/>
      <c r="H184" s="426"/>
      <c r="I184" s="426"/>
      <c r="J184" s="426"/>
      <c r="K184" s="426"/>
    </row>
    <row r="185" spans="1:11" x14ac:dyDescent="0.3">
      <c r="F185" s="426"/>
      <c r="G185" s="426"/>
      <c r="H185" s="426"/>
      <c r="I185" s="426"/>
      <c r="J185" s="426"/>
      <c r="K185" s="426"/>
    </row>
    <row r="186" spans="1:11" x14ac:dyDescent="0.3">
      <c r="F186" s="426"/>
      <c r="G186" s="426"/>
      <c r="H186" s="426"/>
      <c r="I186" s="426"/>
      <c r="J186" s="426"/>
      <c r="K186" s="426"/>
    </row>
    <row r="187" spans="1:11" x14ac:dyDescent="0.3">
      <c r="F187" s="426"/>
      <c r="G187" s="426"/>
      <c r="H187" s="426"/>
      <c r="I187" s="426"/>
      <c r="J187" s="426"/>
      <c r="K187" s="426"/>
    </row>
    <row r="188" spans="1:11" x14ac:dyDescent="0.3">
      <c r="F188" s="426"/>
      <c r="G188" s="426"/>
      <c r="H188" s="426"/>
      <c r="I188" s="426"/>
      <c r="J188" s="426"/>
      <c r="K188" s="426"/>
    </row>
    <row r="189" spans="1:11" x14ac:dyDescent="0.3">
      <c r="F189" s="426"/>
      <c r="G189" s="426"/>
      <c r="H189" s="426"/>
      <c r="I189" s="426"/>
      <c r="J189" s="426"/>
      <c r="K189" s="426"/>
    </row>
    <row r="190" spans="1:11" x14ac:dyDescent="0.3">
      <c r="G190" s="426"/>
      <c r="H190" s="426"/>
      <c r="I190" s="426"/>
      <c r="J190" s="426"/>
      <c r="K190" s="426"/>
    </row>
    <row r="191" spans="1:11" x14ac:dyDescent="0.3">
      <c r="G191" s="426"/>
      <c r="H191" s="426"/>
      <c r="I191" s="426"/>
      <c r="J191" s="426"/>
      <c r="K191" s="426"/>
    </row>
    <row r="192" spans="1:11" x14ac:dyDescent="0.3">
      <c r="G192" s="426"/>
      <c r="H192" s="426"/>
      <c r="I192" s="426"/>
      <c r="J192" s="426"/>
      <c r="K192" s="426"/>
    </row>
    <row r="193" spans="7:11" x14ac:dyDescent="0.3">
      <c r="G193" s="426"/>
      <c r="H193" s="426"/>
      <c r="I193" s="426"/>
      <c r="J193" s="426"/>
      <c r="K193" s="426"/>
    </row>
    <row r="194" spans="7:11" x14ac:dyDescent="0.3">
      <c r="G194" s="426"/>
      <c r="H194" s="426"/>
      <c r="I194" s="426"/>
      <c r="J194" s="426"/>
      <c r="K194" s="426"/>
    </row>
    <row r="195" spans="7:11" x14ac:dyDescent="0.3">
      <c r="G195" s="426"/>
      <c r="H195" s="426"/>
      <c r="I195" s="426"/>
      <c r="J195" s="426"/>
      <c r="K195" s="426"/>
    </row>
    <row r="196" spans="7:11" x14ac:dyDescent="0.3">
      <c r="G196" s="426"/>
      <c r="H196" s="426"/>
      <c r="I196" s="426"/>
      <c r="J196" s="426"/>
      <c r="K196" s="426"/>
    </row>
    <row r="197" spans="7:11" x14ac:dyDescent="0.3">
      <c r="G197" s="426"/>
      <c r="H197" s="426"/>
      <c r="I197" s="426"/>
      <c r="J197" s="426"/>
      <c r="K197" s="426"/>
    </row>
    <row r="198" spans="7:11" x14ac:dyDescent="0.3">
      <c r="G198" s="426"/>
      <c r="H198" s="426"/>
      <c r="I198" s="426"/>
      <c r="J198" s="426"/>
      <c r="K198" s="426"/>
    </row>
    <row r="199" spans="7:11" x14ac:dyDescent="0.3">
      <c r="G199" s="426"/>
      <c r="H199" s="426"/>
      <c r="I199" s="426"/>
      <c r="J199" s="426"/>
      <c r="K199" s="426"/>
    </row>
    <row r="200" spans="7:11" x14ac:dyDescent="0.3">
      <c r="G200" s="426"/>
      <c r="H200" s="426"/>
      <c r="I200" s="426"/>
      <c r="J200" s="426"/>
      <c r="K200" s="426"/>
    </row>
    <row r="201" spans="7:11" x14ac:dyDescent="0.3">
      <c r="G201" s="426"/>
      <c r="H201" s="426"/>
      <c r="I201" s="426"/>
      <c r="J201" s="426"/>
      <c r="K201" s="426"/>
    </row>
    <row r="202" spans="7:11" x14ac:dyDescent="0.3">
      <c r="G202" s="426"/>
      <c r="H202" s="426"/>
      <c r="I202" s="426"/>
      <c r="J202" s="426"/>
      <c r="K202" s="426"/>
    </row>
    <row r="203" spans="7:11" x14ac:dyDescent="0.3">
      <c r="G203" s="426"/>
      <c r="H203" s="426"/>
      <c r="I203" s="426"/>
      <c r="J203" s="426"/>
      <c r="K203" s="426"/>
    </row>
    <row r="204" spans="7:11" x14ac:dyDescent="0.3">
      <c r="G204" s="426"/>
      <c r="H204" s="426"/>
      <c r="I204" s="426"/>
      <c r="J204" s="426"/>
      <c r="K204" s="426"/>
    </row>
    <row r="205" spans="7:11" x14ac:dyDescent="0.3">
      <c r="G205" s="426"/>
      <c r="H205" s="426"/>
      <c r="I205" s="426"/>
      <c r="J205" s="426"/>
      <c r="K205" s="426"/>
    </row>
    <row r="206" spans="7:11" x14ac:dyDescent="0.3">
      <c r="G206" s="426"/>
      <c r="H206" s="426"/>
      <c r="I206" s="426"/>
      <c r="J206" s="426"/>
      <c r="K206" s="426"/>
    </row>
    <row r="207" spans="7:11" x14ac:dyDescent="0.3">
      <c r="G207" s="426"/>
      <c r="H207" s="426"/>
      <c r="I207" s="426"/>
      <c r="J207" s="426"/>
      <c r="K207" s="426"/>
    </row>
    <row r="208" spans="7:11" x14ac:dyDescent="0.3">
      <c r="G208" s="426"/>
      <c r="H208" s="426"/>
      <c r="I208" s="426"/>
      <c r="J208" s="426"/>
      <c r="K208" s="426"/>
    </row>
    <row r="209" spans="7:11" x14ac:dyDescent="0.3">
      <c r="G209" s="426"/>
      <c r="H209" s="426"/>
      <c r="I209" s="426"/>
      <c r="J209" s="426"/>
      <c r="K209" s="426"/>
    </row>
    <row r="210" spans="7:11" x14ac:dyDescent="0.3">
      <c r="G210" s="426"/>
      <c r="H210" s="426"/>
      <c r="I210" s="426"/>
      <c r="J210" s="426"/>
      <c r="K210" s="426"/>
    </row>
    <row r="211" spans="7:11" x14ac:dyDescent="0.3">
      <c r="G211" s="426"/>
      <c r="H211" s="426"/>
      <c r="I211" s="426"/>
      <c r="J211" s="426"/>
      <c r="K211" s="426"/>
    </row>
    <row r="212" spans="7:11" x14ac:dyDescent="0.3">
      <c r="G212" s="426"/>
      <c r="H212" s="426"/>
      <c r="I212" s="426"/>
      <c r="J212" s="426"/>
      <c r="K212" s="426"/>
    </row>
    <row r="213" spans="7:11" x14ac:dyDescent="0.3">
      <c r="G213" s="426"/>
      <c r="H213" s="426"/>
      <c r="I213" s="426"/>
      <c r="J213" s="426"/>
      <c r="K213" s="426"/>
    </row>
    <row r="214" spans="7:11" x14ac:dyDescent="0.3">
      <c r="G214" s="426"/>
      <c r="H214" s="426"/>
      <c r="I214" s="426"/>
      <c r="J214" s="426"/>
      <c r="K214" s="426"/>
    </row>
    <row r="215" spans="7:11" x14ac:dyDescent="0.3">
      <c r="G215" s="426"/>
      <c r="H215" s="426"/>
      <c r="I215" s="426"/>
      <c r="J215" s="426"/>
      <c r="K215" s="426"/>
    </row>
    <row r="216" spans="7:11" x14ac:dyDescent="0.3">
      <c r="G216" s="426"/>
      <c r="H216" s="426"/>
      <c r="I216" s="426"/>
      <c r="J216" s="426"/>
      <c r="K216" s="426"/>
    </row>
    <row r="217" spans="7:11" x14ac:dyDescent="0.3">
      <c r="G217" s="426"/>
      <c r="H217" s="426"/>
      <c r="I217" s="426"/>
      <c r="J217" s="426"/>
      <c r="K217" s="426"/>
    </row>
    <row r="218" spans="7:11" x14ac:dyDescent="0.3">
      <c r="G218" s="426"/>
      <c r="H218" s="426"/>
      <c r="I218" s="426"/>
      <c r="J218" s="426"/>
      <c r="K218" s="426"/>
    </row>
    <row r="219" spans="7:11" x14ac:dyDescent="0.3">
      <c r="G219" s="426"/>
      <c r="H219" s="426"/>
      <c r="I219" s="426"/>
      <c r="J219" s="426"/>
      <c r="K219" s="426"/>
    </row>
    <row r="220" spans="7:11" x14ac:dyDescent="0.3">
      <c r="G220" s="426"/>
      <c r="H220" s="426"/>
      <c r="I220" s="426"/>
      <c r="J220" s="426"/>
      <c r="K220" s="426"/>
    </row>
    <row r="221" spans="7:11" x14ac:dyDescent="0.3">
      <c r="G221" s="426"/>
      <c r="H221" s="426"/>
      <c r="I221" s="426"/>
      <c r="J221" s="426"/>
      <c r="K221" s="426"/>
    </row>
    <row r="222" spans="7:11" x14ac:dyDescent="0.3">
      <c r="G222" s="426"/>
      <c r="H222" s="426"/>
      <c r="I222" s="426"/>
      <c r="J222" s="426"/>
      <c r="K222" s="426"/>
    </row>
    <row r="223" spans="7:11" x14ac:dyDescent="0.3">
      <c r="G223" s="426"/>
      <c r="H223" s="426"/>
      <c r="I223" s="426"/>
      <c r="J223" s="426"/>
      <c r="K223" s="426"/>
    </row>
    <row r="224" spans="7:11" x14ac:dyDescent="0.3">
      <c r="G224" s="426"/>
      <c r="H224" s="426"/>
      <c r="I224" s="426"/>
      <c r="J224" s="426"/>
      <c r="K224" s="426"/>
    </row>
    <row r="225" spans="7:11" x14ac:dyDescent="0.3">
      <c r="G225" s="426"/>
      <c r="H225" s="426"/>
      <c r="I225" s="426"/>
      <c r="J225" s="426"/>
      <c r="K225" s="426"/>
    </row>
    <row r="226" spans="7:11" x14ac:dyDescent="0.3">
      <c r="G226" s="426"/>
      <c r="H226" s="426"/>
      <c r="I226" s="426"/>
      <c r="J226" s="426"/>
      <c r="K226" s="426"/>
    </row>
    <row r="227" spans="7:11" x14ac:dyDescent="0.3">
      <c r="G227" s="426"/>
      <c r="H227" s="426"/>
      <c r="I227" s="426"/>
      <c r="J227" s="426"/>
      <c r="K227" s="426"/>
    </row>
    <row r="228" spans="7:11" x14ac:dyDescent="0.3">
      <c r="G228" s="426"/>
      <c r="H228" s="426"/>
      <c r="I228" s="426"/>
      <c r="J228" s="426"/>
      <c r="K228" s="426"/>
    </row>
    <row r="229" spans="7:11" x14ac:dyDescent="0.3">
      <c r="G229" s="426"/>
      <c r="H229" s="426"/>
      <c r="I229" s="426"/>
      <c r="J229" s="426"/>
      <c r="K229" s="426"/>
    </row>
    <row r="230" spans="7:11" x14ac:dyDescent="0.3">
      <c r="G230" s="426"/>
      <c r="H230" s="426"/>
      <c r="I230" s="426"/>
      <c r="J230" s="426"/>
      <c r="K230" s="426"/>
    </row>
    <row r="231" spans="7:11" x14ac:dyDescent="0.3">
      <c r="G231" s="426"/>
      <c r="H231" s="426"/>
      <c r="I231" s="426"/>
      <c r="J231" s="426"/>
      <c r="K231" s="426"/>
    </row>
    <row r="232" spans="7:11" x14ac:dyDescent="0.3">
      <c r="G232" s="426"/>
      <c r="H232" s="426"/>
      <c r="I232" s="426"/>
      <c r="J232" s="426"/>
      <c r="K232" s="426"/>
    </row>
    <row r="233" spans="7:11" x14ac:dyDescent="0.3">
      <c r="G233" s="426"/>
      <c r="H233" s="426"/>
      <c r="I233" s="426"/>
      <c r="J233" s="426"/>
      <c r="K233" s="426"/>
    </row>
    <row r="234" spans="7:11" x14ac:dyDescent="0.3">
      <c r="G234" s="426"/>
      <c r="H234" s="426"/>
      <c r="I234" s="426"/>
      <c r="J234" s="426"/>
      <c r="K234" s="426"/>
    </row>
    <row r="235" spans="7:11" x14ac:dyDescent="0.3">
      <c r="G235" s="426"/>
      <c r="H235" s="426"/>
      <c r="I235" s="426"/>
      <c r="J235" s="426"/>
      <c r="K235" s="426"/>
    </row>
    <row r="236" spans="7:11" x14ac:dyDescent="0.3">
      <c r="G236" s="426"/>
      <c r="H236" s="426"/>
      <c r="I236" s="426"/>
      <c r="J236" s="426"/>
      <c r="K236" s="426"/>
    </row>
    <row r="237" spans="7:11" x14ac:dyDescent="0.3">
      <c r="G237" s="426"/>
      <c r="H237" s="426"/>
      <c r="I237" s="426"/>
      <c r="J237" s="426"/>
      <c r="K237" s="426"/>
    </row>
    <row r="238" spans="7:11" x14ac:dyDescent="0.3">
      <c r="G238" s="426"/>
      <c r="H238" s="426"/>
      <c r="I238" s="426"/>
      <c r="J238" s="426"/>
      <c r="K238" s="426"/>
    </row>
    <row r="239" spans="7:11" x14ac:dyDescent="0.3">
      <c r="G239" s="426"/>
      <c r="H239" s="426"/>
      <c r="I239" s="426"/>
      <c r="J239" s="426"/>
      <c r="K239" s="426"/>
    </row>
    <row r="240" spans="7:11" x14ac:dyDescent="0.3">
      <c r="G240" s="426"/>
      <c r="H240" s="426"/>
      <c r="I240" s="426"/>
      <c r="J240" s="426"/>
      <c r="K240" s="426"/>
    </row>
    <row r="241" spans="7:11" x14ac:dyDescent="0.3">
      <c r="G241" s="426"/>
      <c r="H241" s="426"/>
      <c r="I241" s="426"/>
      <c r="J241" s="426"/>
      <c r="K241" s="426"/>
    </row>
    <row r="242" spans="7:11" x14ac:dyDescent="0.3">
      <c r="G242" s="426"/>
      <c r="H242" s="426"/>
      <c r="I242" s="426"/>
      <c r="J242" s="426"/>
      <c r="K242" s="426"/>
    </row>
    <row r="243" spans="7:11" x14ac:dyDescent="0.3">
      <c r="G243" s="426"/>
      <c r="H243" s="426"/>
      <c r="I243" s="426"/>
      <c r="J243" s="426"/>
      <c r="K243" s="426"/>
    </row>
    <row r="244" spans="7:11" x14ac:dyDescent="0.3">
      <c r="G244" s="426"/>
      <c r="H244" s="426"/>
      <c r="I244" s="426"/>
      <c r="J244" s="426"/>
      <c r="K244" s="426"/>
    </row>
    <row r="245" spans="7:11" x14ac:dyDescent="0.3">
      <c r="G245" s="426"/>
      <c r="H245" s="426"/>
      <c r="I245" s="426"/>
      <c r="J245" s="426"/>
      <c r="K245" s="426"/>
    </row>
    <row r="246" spans="7:11" x14ac:dyDescent="0.3">
      <c r="G246" s="426"/>
      <c r="H246" s="426"/>
      <c r="I246" s="426"/>
      <c r="J246" s="426"/>
      <c r="K246" s="426"/>
    </row>
    <row r="247" spans="7:11" x14ac:dyDescent="0.3">
      <c r="G247" s="426"/>
      <c r="H247" s="426"/>
      <c r="I247" s="426"/>
      <c r="J247" s="426"/>
      <c r="K247" s="426"/>
    </row>
    <row r="248" spans="7:11" x14ac:dyDescent="0.3">
      <c r="G248" s="426"/>
      <c r="H248" s="426"/>
      <c r="I248" s="426"/>
      <c r="J248" s="426"/>
      <c r="K248" s="426"/>
    </row>
    <row r="249" spans="7:11" x14ac:dyDescent="0.3">
      <c r="G249" s="426"/>
      <c r="H249" s="426"/>
      <c r="I249" s="426"/>
      <c r="J249" s="426"/>
      <c r="K249" s="426"/>
    </row>
    <row r="250" spans="7:11" x14ac:dyDescent="0.3">
      <c r="G250" s="426"/>
      <c r="H250" s="426"/>
      <c r="I250" s="426"/>
      <c r="J250" s="426"/>
      <c r="K250" s="426"/>
    </row>
    <row r="251" spans="7:11" x14ac:dyDescent="0.3">
      <c r="G251" s="426"/>
      <c r="H251" s="426"/>
      <c r="I251" s="426"/>
      <c r="J251" s="426"/>
      <c r="K251" s="426"/>
    </row>
    <row r="252" spans="7:11" x14ac:dyDescent="0.3">
      <c r="G252" s="426"/>
      <c r="H252" s="426"/>
      <c r="I252" s="426"/>
      <c r="J252" s="426"/>
      <c r="K252" s="426"/>
    </row>
    <row r="253" spans="7:11" x14ac:dyDescent="0.3">
      <c r="G253" s="426"/>
      <c r="H253" s="426"/>
      <c r="I253" s="426"/>
      <c r="J253" s="426"/>
      <c r="K253" s="426"/>
    </row>
    <row r="254" spans="7:11" x14ac:dyDescent="0.3">
      <c r="G254" s="426"/>
      <c r="H254" s="426"/>
      <c r="I254" s="426"/>
      <c r="J254" s="426"/>
      <c r="K254" s="426"/>
    </row>
    <row r="255" spans="7:11" x14ac:dyDescent="0.3">
      <c r="G255" s="426"/>
      <c r="H255" s="426"/>
      <c r="I255" s="426"/>
      <c r="J255" s="426"/>
      <c r="K255" s="426"/>
    </row>
    <row r="256" spans="7:11" x14ac:dyDescent="0.3">
      <c r="G256" s="426"/>
      <c r="H256" s="426"/>
      <c r="I256" s="426"/>
      <c r="J256" s="426"/>
      <c r="K256" s="426"/>
    </row>
    <row r="257" spans="7:11" x14ac:dyDescent="0.3">
      <c r="G257" s="426"/>
      <c r="H257" s="426"/>
      <c r="I257" s="426"/>
      <c r="J257" s="426"/>
      <c r="K257" s="426"/>
    </row>
    <row r="258" spans="7:11" x14ac:dyDescent="0.3">
      <c r="G258" s="426"/>
      <c r="H258" s="426"/>
      <c r="I258" s="426"/>
      <c r="J258" s="426"/>
      <c r="K258" s="426"/>
    </row>
    <row r="259" spans="7:11" x14ac:dyDescent="0.3">
      <c r="G259" s="426"/>
      <c r="H259" s="426"/>
      <c r="I259" s="426"/>
      <c r="J259" s="426"/>
      <c r="K259" s="426"/>
    </row>
    <row r="260" spans="7:11" x14ac:dyDescent="0.3">
      <c r="G260" s="426"/>
      <c r="H260" s="426"/>
      <c r="I260" s="426"/>
      <c r="J260" s="426"/>
      <c r="K260" s="426"/>
    </row>
    <row r="261" spans="7:11" x14ac:dyDescent="0.3">
      <c r="G261" s="426"/>
      <c r="H261" s="426"/>
      <c r="I261" s="426"/>
      <c r="J261" s="426"/>
      <c r="K261" s="426"/>
    </row>
    <row r="262" spans="7:11" x14ac:dyDescent="0.3">
      <c r="G262" s="426"/>
      <c r="H262" s="426"/>
      <c r="I262" s="426"/>
      <c r="J262" s="426"/>
      <c r="K262" s="426"/>
    </row>
    <row r="263" spans="7:11" x14ac:dyDescent="0.3">
      <c r="G263" s="426"/>
      <c r="H263" s="426"/>
      <c r="I263" s="426"/>
      <c r="J263" s="426"/>
      <c r="K263" s="426"/>
    </row>
    <row r="264" spans="7:11" x14ac:dyDescent="0.3">
      <c r="G264" s="426"/>
      <c r="H264" s="426"/>
      <c r="I264" s="426"/>
      <c r="J264" s="426"/>
      <c r="K264" s="426"/>
    </row>
    <row r="265" spans="7:11" x14ac:dyDescent="0.3">
      <c r="G265" s="426"/>
      <c r="H265" s="426"/>
      <c r="I265" s="426"/>
      <c r="J265" s="426"/>
      <c r="K265" s="426"/>
    </row>
    <row r="266" spans="7:11" x14ac:dyDescent="0.3">
      <c r="G266" s="426"/>
      <c r="H266" s="426"/>
      <c r="I266" s="426"/>
      <c r="J266" s="426"/>
      <c r="K266" s="426"/>
    </row>
    <row r="267" spans="7:11" x14ac:dyDescent="0.3">
      <c r="G267" s="426"/>
      <c r="H267" s="426"/>
      <c r="I267" s="426"/>
      <c r="J267" s="426"/>
      <c r="K267" s="426"/>
    </row>
    <row r="268" spans="7:11" x14ac:dyDescent="0.3">
      <c r="G268" s="426"/>
      <c r="H268" s="426"/>
      <c r="I268" s="426"/>
      <c r="J268" s="426"/>
      <c r="K268" s="426"/>
    </row>
    <row r="269" spans="7:11" x14ac:dyDescent="0.3">
      <c r="G269" s="426"/>
      <c r="H269" s="426"/>
      <c r="I269" s="426"/>
      <c r="J269" s="426"/>
      <c r="K269" s="426"/>
    </row>
    <row r="270" spans="7:11" x14ac:dyDescent="0.3">
      <c r="G270" s="426"/>
      <c r="H270" s="426"/>
      <c r="I270" s="426"/>
      <c r="J270" s="426"/>
      <c r="K270" s="426"/>
    </row>
    <row r="271" spans="7:11" x14ac:dyDescent="0.3">
      <c r="G271" s="426"/>
      <c r="H271" s="426"/>
      <c r="I271" s="426"/>
      <c r="J271" s="426"/>
      <c r="K271" s="426"/>
    </row>
    <row r="272" spans="7:11" x14ac:dyDescent="0.3">
      <c r="G272" s="426"/>
      <c r="H272" s="426"/>
      <c r="I272" s="426"/>
      <c r="J272" s="426"/>
      <c r="K272" s="426"/>
    </row>
    <row r="273" spans="7:11" x14ac:dyDescent="0.3">
      <c r="G273" s="426"/>
      <c r="H273" s="426"/>
      <c r="I273" s="426"/>
      <c r="J273" s="426"/>
      <c r="K273" s="426"/>
    </row>
    <row r="274" spans="7:11" x14ac:dyDescent="0.3">
      <c r="G274" s="426"/>
      <c r="H274" s="426"/>
      <c r="I274" s="426"/>
      <c r="J274" s="426"/>
      <c r="K274" s="426"/>
    </row>
    <row r="275" spans="7:11" x14ac:dyDescent="0.3">
      <c r="G275" s="426"/>
      <c r="H275" s="426"/>
      <c r="I275" s="426"/>
      <c r="J275" s="426"/>
      <c r="K275" s="426"/>
    </row>
    <row r="276" spans="7:11" x14ac:dyDescent="0.3">
      <c r="G276" s="426"/>
      <c r="H276" s="426"/>
      <c r="I276" s="426"/>
      <c r="J276" s="426"/>
      <c r="K276" s="426"/>
    </row>
    <row r="277" spans="7:11" x14ac:dyDescent="0.3">
      <c r="G277" s="426"/>
      <c r="H277" s="426"/>
      <c r="I277" s="426"/>
      <c r="J277" s="426"/>
      <c r="K277" s="426"/>
    </row>
    <row r="278" spans="7:11" x14ac:dyDescent="0.3">
      <c r="G278" s="426"/>
      <c r="H278" s="426"/>
      <c r="I278" s="426"/>
      <c r="J278" s="426"/>
      <c r="K278" s="426"/>
    </row>
    <row r="279" spans="7:11" x14ac:dyDescent="0.3">
      <c r="G279" s="426"/>
      <c r="H279" s="426"/>
      <c r="I279" s="426"/>
      <c r="J279" s="426"/>
      <c r="K279" s="426"/>
    </row>
    <row r="280" spans="7:11" x14ac:dyDescent="0.3">
      <c r="G280" s="426"/>
      <c r="H280" s="426"/>
      <c r="I280" s="426"/>
      <c r="J280" s="426"/>
      <c r="K280" s="426"/>
    </row>
    <row r="281" spans="7:11" x14ac:dyDescent="0.3">
      <c r="G281" s="426"/>
      <c r="H281" s="426"/>
      <c r="I281" s="426"/>
      <c r="J281" s="426"/>
      <c r="K281" s="426"/>
    </row>
    <row r="282" spans="7:11" x14ac:dyDescent="0.3">
      <c r="G282" s="426"/>
      <c r="H282" s="426"/>
      <c r="I282" s="426"/>
      <c r="J282" s="426"/>
      <c r="K282" s="426"/>
    </row>
    <row r="283" spans="7:11" x14ac:dyDescent="0.3">
      <c r="G283" s="426"/>
      <c r="H283" s="426"/>
      <c r="I283" s="426"/>
      <c r="J283" s="426"/>
      <c r="K283" s="426"/>
    </row>
    <row r="284" spans="7:11" x14ac:dyDescent="0.3">
      <c r="G284" s="426"/>
      <c r="H284" s="426"/>
      <c r="I284" s="426"/>
      <c r="J284" s="426"/>
      <c r="K284" s="426"/>
    </row>
    <row r="285" spans="7:11" x14ac:dyDescent="0.3">
      <c r="G285" s="426"/>
      <c r="H285" s="426"/>
      <c r="I285" s="426"/>
      <c r="J285" s="426"/>
      <c r="K285" s="426"/>
    </row>
    <row r="286" spans="7:11" x14ac:dyDescent="0.3">
      <c r="G286" s="426"/>
      <c r="H286" s="426"/>
      <c r="I286" s="426"/>
      <c r="J286" s="426"/>
      <c r="K286" s="426"/>
    </row>
    <row r="287" spans="7:11" x14ac:dyDescent="0.3">
      <c r="G287" s="426"/>
      <c r="H287" s="426"/>
      <c r="I287" s="426"/>
      <c r="J287" s="426"/>
      <c r="K287" s="426"/>
    </row>
    <row r="288" spans="7:11" x14ac:dyDescent="0.3">
      <c r="G288" s="426"/>
      <c r="H288" s="426"/>
      <c r="I288" s="426"/>
      <c r="J288" s="426"/>
      <c r="K288" s="426"/>
    </row>
    <row r="289" spans="7:11" x14ac:dyDescent="0.3">
      <c r="G289" s="426"/>
      <c r="H289" s="426"/>
      <c r="I289" s="426"/>
      <c r="J289" s="426"/>
      <c r="K289" s="426"/>
    </row>
    <row r="290" spans="7:11" x14ac:dyDescent="0.3">
      <c r="G290" s="426"/>
      <c r="H290" s="426"/>
      <c r="I290" s="426"/>
      <c r="J290" s="426"/>
      <c r="K290" s="426"/>
    </row>
    <row r="291" spans="7:11" x14ac:dyDescent="0.3">
      <c r="G291" s="426"/>
      <c r="H291" s="426"/>
      <c r="I291" s="426"/>
      <c r="J291" s="426"/>
      <c r="K291" s="426"/>
    </row>
    <row r="292" spans="7:11" x14ac:dyDescent="0.3">
      <c r="G292" s="426"/>
      <c r="H292" s="426"/>
      <c r="I292" s="426"/>
      <c r="J292" s="426"/>
      <c r="K292" s="426"/>
    </row>
    <row r="293" spans="7:11" x14ac:dyDescent="0.3">
      <c r="G293" s="426"/>
      <c r="H293" s="426"/>
      <c r="I293" s="426"/>
      <c r="J293" s="426"/>
      <c r="K293" s="426"/>
    </row>
    <row r="294" spans="7:11" x14ac:dyDescent="0.3">
      <c r="G294" s="426"/>
      <c r="H294" s="426"/>
      <c r="I294" s="426"/>
      <c r="J294" s="426"/>
      <c r="K294" s="426"/>
    </row>
    <row r="295" spans="7:11" x14ac:dyDescent="0.3">
      <c r="G295" s="426"/>
      <c r="H295" s="426"/>
      <c r="I295" s="426"/>
      <c r="J295" s="426"/>
      <c r="K295" s="426"/>
    </row>
    <row r="296" spans="7:11" x14ac:dyDescent="0.3">
      <c r="G296" s="426"/>
      <c r="H296" s="426"/>
      <c r="I296" s="426"/>
      <c r="J296" s="426"/>
      <c r="K296" s="426"/>
    </row>
    <row r="297" spans="7:11" x14ac:dyDescent="0.3">
      <c r="G297" s="426"/>
      <c r="H297" s="426"/>
      <c r="I297" s="426"/>
      <c r="J297" s="426"/>
      <c r="K297" s="426"/>
    </row>
    <row r="298" spans="7:11" x14ac:dyDescent="0.3">
      <c r="G298" s="426"/>
      <c r="H298" s="426"/>
      <c r="I298" s="426"/>
      <c r="J298" s="426"/>
      <c r="K298" s="426"/>
    </row>
    <row r="299" spans="7:11" x14ac:dyDescent="0.3">
      <c r="G299" s="426"/>
      <c r="H299" s="426"/>
      <c r="I299" s="426"/>
      <c r="J299" s="426"/>
      <c r="K299" s="426"/>
    </row>
    <row r="300" spans="7:11" x14ac:dyDescent="0.3">
      <c r="G300" s="426"/>
      <c r="H300" s="426"/>
      <c r="I300" s="426"/>
      <c r="J300" s="426"/>
      <c r="K300" s="426"/>
    </row>
    <row r="301" spans="7:11" x14ac:dyDescent="0.3">
      <c r="G301" s="426"/>
      <c r="H301" s="426"/>
      <c r="I301" s="426"/>
      <c r="J301" s="426"/>
      <c r="K301" s="426"/>
    </row>
    <row r="302" spans="7:11" x14ac:dyDescent="0.3">
      <c r="G302" s="426"/>
      <c r="H302" s="426"/>
      <c r="I302" s="426"/>
      <c r="J302" s="426"/>
      <c r="K302" s="426"/>
    </row>
    <row r="303" spans="7:11" x14ac:dyDescent="0.3">
      <c r="G303" s="426"/>
      <c r="H303" s="426"/>
      <c r="I303" s="426"/>
      <c r="J303" s="426"/>
      <c r="K303" s="426"/>
    </row>
    <row r="304" spans="7:11" x14ac:dyDescent="0.3">
      <c r="G304" s="426"/>
      <c r="H304" s="426"/>
      <c r="I304" s="426"/>
      <c r="J304" s="426"/>
      <c r="K304" s="426"/>
    </row>
    <row r="305" spans="7:11" x14ac:dyDescent="0.3">
      <c r="G305" s="426"/>
      <c r="H305" s="426"/>
      <c r="I305" s="426"/>
      <c r="J305" s="426"/>
      <c r="K305" s="426"/>
    </row>
    <row r="306" spans="7:11" x14ac:dyDescent="0.3">
      <c r="G306" s="426"/>
      <c r="H306" s="426"/>
      <c r="I306" s="426"/>
      <c r="J306" s="426"/>
      <c r="K306" s="426"/>
    </row>
    <row r="307" spans="7:11" x14ac:dyDescent="0.3">
      <c r="G307" s="426"/>
      <c r="H307" s="426"/>
      <c r="I307" s="426"/>
      <c r="J307" s="426"/>
      <c r="K307" s="426"/>
    </row>
    <row r="308" spans="7:11" x14ac:dyDescent="0.3">
      <c r="G308" s="426"/>
      <c r="H308" s="426"/>
      <c r="I308" s="426"/>
      <c r="J308" s="426"/>
      <c r="K308" s="426"/>
    </row>
    <row r="309" spans="7:11" x14ac:dyDescent="0.3">
      <c r="G309" s="426"/>
      <c r="H309" s="426"/>
      <c r="I309" s="426"/>
      <c r="J309" s="426"/>
      <c r="K309" s="426"/>
    </row>
    <row r="310" spans="7:11" x14ac:dyDescent="0.3">
      <c r="G310" s="426"/>
      <c r="H310" s="426"/>
      <c r="I310" s="426"/>
      <c r="J310" s="426"/>
      <c r="K310" s="426"/>
    </row>
    <row r="311" spans="7:11" x14ac:dyDescent="0.3">
      <c r="G311" s="426"/>
      <c r="H311" s="426"/>
      <c r="I311" s="426"/>
      <c r="J311" s="426"/>
      <c r="K311" s="426"/>
    </row>
    <row r="312" spans="7:11" x14ac:dyDescent="0.3">
      <c r="G312" s="426"/>
      <c r="H312" s="426"/>
      <c r="I312" s="426"/>
      <c r="J312" s="426"/>
      <c r="K312" s="426"/>
    </row>
    <row r="313" spans="7:11" x14ac:dyDescent="0.3">
      <c r="G313" s="426"/>
      <c r="H313" s="426"/>
      <c r="I313" s="426"/>
      <c r="J313" s="426"/>
      <c r="K313" s="426"/>
    </row>
    <row r="314" spans="7:11" x14ac:dyDescent="0.3">
      <c r="G314" s="426"/>
      <c r="H314" s="426"/>
      <c r="I314" s="426"/>
      <c r="J314" s="426"/>
      <c r="K314" s="426"/>
    </row>
    <row r="315" spans="7:11" x14ac:dyDescent="0.3">
      <c r="G315" s="426"/>
      <c r="H315" s="426"/>
      <c r="I315" s="426"/>
      <c r="J315" s="426"/>
      <c r="K315" s="426"/>
    </row>
    <row r="316" spans="7:11" x14ac:dyDescent="0.3">
      <c r="G316" s="426"/>
      <c r="H316" s="426"/>
      <c r="I316" s="426"/>
      <c r="J316" s="426"/>
      <c r="K316" s="426"/>
    </row>
    <row r="317" spans="7:11" x14ac:dyDescent="0.3">
      <c r="G317" s="426"/>
      <c r="H317" s="426"/>
      <c r="I317" s="426"/>
      <c r="J317" s="426"/>
      <c r="K317" s="426"/>
    </row>
    <row r="318" spans="7:11" x14ac:dyDescent="0.3">
      <c r="G318" s="426"/>
      <c r="H318" s="426"/>
      <c r="I318" s="426"/>
      <c r="J318" s="426"/>
      <c r="K318" s="426"/>
    </row>
    <row r="319" spans="7:11" x14ac:dyDescent="0.3">
      <c r="G319" s="426"/>
      <c r="H319" s="426"/>
      <c r="I319" s="426"/>
      <c r="J319" s="426"/>
      <c r="K319" s="426"/>
    </row>
    <row r="320" spans="7:11" x14ac:dyDescent="0.3">
      <c r="G320" s="426"/>
      <c r="H320" s="426"/>
      <c r="I320" s="426"/>
      <c r="J320" s="426"/>
      <c r="K320" s="426"/>
    </row>
    <row r="321" spans="7:11" x14ac:dyDescent="0.3">
      <c r="G321" s="426"/>
      <c r="H321" s="426"/>
      <c r="I321" s="426"/>
      <c r="J321" s="426"/>
      <c r="K321" s="426"/>
    </row>
    <row r="322" spans="7:11" x14ac:dyDescent="0.3">
      <c r="G322" s="426"/>
      <c r="H322" s="426"/>
      <c r="I322" s="426"/>
      <c r="J322" s="426"/>
      <c r="K322" s="426"/>
    </row>
    <row r="323" spans="7:11" x14ac:dyDescent="0.3">
      <c r="G323" s="426"/>
      <c r="H323" s="426"/>
      <c r="I323" s="426"/>
      <c r="J323" s="426"/>
      <c r="K323" s="426"/>
    </row>
    <row r="324" spans="7:11" x14ac:dyDescent="0.3">
      <c r="G324" s="426"/>
      <c r="H324" s="426"/>
      <c r="I324" s="426"/>
      <c r="J324" s="426"/>
      <c r="K324" s="426"/>
    </row>
    <row r="325" spans="7:11" x14ac:dyDescent="0.3">
      <c r="G325" s="426"/>
      <c r="H325" s="426"/>
      <c r="I325" s="426"/>
      <c r="J325" s="426"/>
      <c r="K325" s="426"/>
    </row>
    <row r="326" spans="7:11" x14ac:dyDescent="0.3">
      <c r="G326" s="426"/>
      <c r="H326" s="426"/>
      <c r="I326" s="426"/>
      <c r="J326" s="426"/>
      <c r="K326" s="426"/>
    </row>
    <row r="327" spans="7:11" x14ac:dyDescent="0.3">
      <c r="G327" s="426"/>
      <c r="H327" s="426"/>
      <c r="I327" s="426"/>
      <c r="J327" s="426"/>
      <c r="K327" s="426"/>
    </row>
    <row r="328" spans="7:11" x14ac:dyDescent="0.3">
      <c r="G328" s="426"/>
      <c r="H328" s="426"/>
      <c r="I328" s="426"/>
      <c r="J328" s="426"/>
      <c r="K328" s="426"/>
    </row>
    <row r="329" spans="7:11" x14ac:dyDescent="0.3">
      <c r="G329" s="426"/>
      <c r="H329" s="426"/>
      <c r="I329" s="426"/>
      <c r="J329" s="426"/>
      <c r="K329" s="426"/>
    </row>
    <row r="330" spans="7:11" x14ac:dyDescent="0.3">
      <c r="G330" s="426"/>
      <c r="H330" s="426"/>
      <c r="I330" s="426"/>
      <c r="J330" s="426"/>
      <c r="K330" s="426"/>
    </row>
    <row r="331" spans="7:11" x14ac:dyDescent="0.3">
      <c r="G331" s="426"/>
      <c r="H331" s="426"/>
      <c r="I331" s="426"/>
      <c r="J331" s="426"/>
      <c r="K331" s="426"/>
    </row>
    <row r="332" spans="7:11" x14ac:dyDescent="0.3">
      <c r="G332" s="426"/>
      <c r="H332" s="426"/>
      <c r="I332" s="426"/>
      <c r="J332" s="426"/>
      <c r="K332" s="426"/>
    </row>
    <row r="333" spans="7:11" x14ac:dyDescent="0.3">
      <c r="G333" s="426"/>
      <c r="H333" s="426"/>
      <c r="I333" s="426"/>
      <c r="J333" s="426"/>
      <c r="K333" s="426"/>
    </row>
    <row r="334" spans="7:11" x14ac:dyDescent="0.3">
      <c r="G334" s="426"/>
      <c r="H334" s="426"/>
      <c r="I334" s="426"/>
      <c r="J334" s="426"/>
      <c r="K334" s="426"/>
    </row>
    <row r="335" spans="7:11" x14ac:dyDescent="0.3">
      <c r="G335" s="426"/>
      <c r="H335" s="426"/>
      <c r="I335" s="426"/>
      <c r="J335" s="426"/>
      <c r="K335" s="426"/>
    </row>
    <row r="336" spans="7:11" x14ac:dyDescent="0.3">
      <c r="G336" s="426"/>
      <c r="H336" s="426"/>
      <c r="I336" s="426"/>
      <c r="J336" s="426"/>
      <c r="K336" s="426"/>
    </row>
    <row r="337" spans="7:11" x14ac:dyDescent="0.3">
      <c r="G337" s="426"/>
      <c r="H337" s="426"/>
      <c r="I337" s="426"/>
      <c r="J337" s="426"/>
      <c r="K337" s="426"/>
    </row>
    <row r="338" spans="7:11" x14ac:dyDescent="0.3">
      <c r="G338" s="426"/>
      <c r="H338" s="426"/>
      <c r="I338" s="426"/>
      <c r="J338" s="426"/>
      <c r="K338" s="426"/>
    </row>
    <row r="339" spans="7:11" x14ac:dyDescent="0.3">
      <c r="G339" s="426"/>
      <c r="H339" s="426"/>
      <c r="I339" s="426"/>
      <c r="J339" s="426"/>
      <c r="K339" s="426"/>
    </row>
    <row r="340" spans="7:11" x14ac:dyDescent="0.3">
      <c r="G340" s="426"/>
      <c r="H340" s="426"/>
      <c r="I340" s="426"/>
      <c r="J340" s="426"/>
      <c r="K340" s="426"/>
    </row>
    <row r="341" spans="7:11" x14ac:dyDescent="0.3">
      <c r="G341" s="426"/>
      <c r="H341" s="426"/>
      <c r="I341" s="426"/>
      <c r="J341" s="426"/>
      <c r="K341" s="426"/>
    </row>
    <row r="342" spans="7:11" x14ac:dyDescent="0.3">
      <c r="G342" s="426"/>
      <c r="H342" s="426"/>
      <c r="I342" s="426"/>
      <c r="J342" s="426"/>
      <c r="K342" s="426"/>
    </row>
    <row r="343" spans="7:11" x14ac:dyDescent="0.3">
      <c r="G343" s="426"/>
      <c r="H343" s="426"/>
      <c r="I343" s="426"/>
      <c r="J343" s="426"/>
      <c r="K343" s="426"/>
    </row>
    <row r="344" spans="7:11" x14ac:dyDescent="0.3">
      <c r="G344" s="426"/>
      <c r="H344" s="426"/>
      <c r="I344" s="426"/>
      <c r="J344" s="426"/>
      <c r="K344" s="426"/>
    </row>
    <row r="345" spans="7:11" x14ac:dyDescent="0.3">
      <c r="G345" s="426"/>
      <c r="H345" s="426"/>
      <c r="I345" s="426"/>
      <c r="J345" s="426"/>
      <c r="K345" s="426"/>
    </row>
    <row r="346" spans="7:11" x14ac:dyDescent="0.3">
      <c r="G346" s="426"/>
      <c r="H346" s="426"/>
      <c r="I346" s="426"/>
      <c r="J346" s="426"/>
      <c r="K346" s="426"/>
    </row>
    <row r="347" spans="7:11" x14ac:dyDescent="0.3">
      <c r="G347" s="426"/>
      <c r="H347" s="426"/>
      <c r="I347" s="426"/>
      <c r="J347" s="426"/>
      <c r="K347" s="426"/>
    </row>
    <row r="348" spans="7:11" x14ac:dyDescent="0.3">
      <c r="G348" s="426"/>
      <c r="H348" s="426"/>
      <c r="I348" s="426"/>
      <c r="J348" s="426"/>
      <c r="K348" s="426"/>
    </row>
    <row r="349" spans="7:11" x14ac:dyDescent="0.3">
      <c r="G349" s="426"/>
      <c r="H349" s="426"/>
      <c r="I349" s="426"/>
      <c r="J349" s="426"/>
      <c r="K349" s="426"/>
    </row>
    <row r="350" spans="7:11" x14ac:dyDescent="0.3">
      <c r="G350" s="426"/>
      <c r="H350" s="426"/>
      <c r="I350" s="426"/>
      <c r="J350" s="426"/>
      <c r="K350" s="426"/>
    </row>
    <row r="351" spans="7:11" x14ac:dyDescent="0.3">
      <c r="G351" s="426"/>
      <c r="H351" s="426"/>
      <c r="I351" s="426"/>
      <c r="J351" s="426"/>
      <c r="K351" s="426"/>
    </row>
    <row r="352" spans="7:11" x14ac:dyDescent="0.3">
      <c r="G352" s="426"/>
      <c r="H352" s="426"/>
      <c r="I352" s="426"/>
      <c r="J352" s="426"/>
      <c r="K352" s="426"/>
    </row>
    <row r="353" spans="7:11" x14ac:dyDescent="0.3">
      <c r="G353" s="426"/>
      <c r="H353" s="426"/>
      <c r="I353" s="426"/>
      <c r="J353" s="426"/>
      <c r="K353" s="426"/>
    </row>
    <row r="354" spans="7:11" x14ac:dyDescent="0.3">
      <c r="G354" s="426"/>
      <c r="H354" s="426"/>
      <c r="I354" s="426"/>
      <c r="J354" s="426"/>
      <c r="K354" s="426"/>
    </row>
    <row r="355" spans="7:11" x14ac:dyDescent="0.3">
      <c r="G355" s="426"/>
      <c r="H355" s="426"/>
      <c r="I355" s="426"/>
      <c r="J355" s="426"/>
      <c r="K355" s="426"/>
    </row>
    <row r="356" spans="7:11" x14ac:dyDescent="0.3">
      <c r="G356" s="426"/>
      <c r="H356" s="426"/>
      <c r="I356" s="426"/>
      <c r="J356" s="426"/>
      <c r="K356" s="426"/>
    </row>
    <row r="357" spans="7:11" x14ac:dyDescent="0.3">
      <c r="G357" s="426"/>
      <c r="H357" s="426"/>
      <c r="I357" s="426"/>
      <c r="J357" s="426"/>
      <c r="K357" s="426"/>
    </row>
    <row r="358" spans="7:11" x14ac:dyDescent="0.3">
      <c r="G358" s="426"/>
      <c r="H358" s="426"/>
      <c r="I358" s="426"/>
      <c r="J358" s="426"/>
      <c r="K358" s="426"/>
    </row>
    <row r="359" spans="7:11" x14ac:dyDescent="0.3">
      <c r="G359" s="426"/>
      <c r="H359" s="426"/>
      <c r="I359" s="426"/>
      <c r="J359" s="426"/>
      <c r="K359" s="426"/>
    </row>
    <row r="360" spans="7:11" x14ac:dyDescent="0.3">
      <c r="G360" s="426"/>
      <c r="H360" s="426"/>
      <c r="I360" s="426"/>
      <c r="J360" s="426"/>
      <c r="K360" s="426"/>
    </row>
    <row r="361" spans="7:11" x14ac:dyDescent="0.3">
      <c r="G361" s="426"/>
      <c r="H361" s="426"/>
      <c r="I361" s="426"/>
      <c r="J361" s="426"/>
      <c r="K361" s="426"/>
    </row>
    <row r="362" spans="7:11" x14ac:dyDescent="0.3">
      <c r="G362" s="426"/>
      <c r="H362" s="426"/>
      <c r="I362" s="426"/>
      <c r="J362" s="426"/>
      <c r="K362" s="426"/>
    </row>
    <row r="363" spans="7:11" x14ac:dyDescent="0.3">
      <c r="G363" s="426"/>
      <c r="H363" s="426"/>
      <c r="I363" s="426"/>
      <c r="J363" s="426"/>
      <c r="K363" s="426"/>
    </row>
    <row r="364" spans="7:11" x14ac:dyDescent="0.3">
      <c r="G364" s="426"/>
      <c r="H364" s="426"/>
      <c r="I364" s="426"/>
      <c r="J364" s="426"/>
      <c r="K364" s="426"/>
    </row>
    <row r="365" spans="7:11" x14ac:dyDescent="0.3">
      <c r="G365" s="426"/>
      <c r="H365" s="426"/>
      <c r="I365" s="426"/>
      <c r="J365" s="426"/>
      <c r="K365" s="426"/>
    </row>
    <row r="366" spans="7:11" x14ac:dyDescent="0.3">
      <c r="G366" s="426"/>
      <c r="H366" s="426"/>
      <c r="I366" s="426"/>
      <c r="J366" s="426"/>
      <c r="K366" s="426"/>
    </row>
    <row r="367" spans="7:11" x14ac:dyDescent="0.3">
      <c r="G367" s="426"/>
      <c r="H367" s="426"/>
      <c r="I367" s="426"/>
      <c r="J367" s="426"/>
      <c r="K367" s="426"/>
    </row>
    <row r="368" spans="7:11" x14ac:dyDescent="0.3">
      <c r="G368" s="426"/>
      <c r="H368" s="426"/>
      <c r="I368" s="426"/>
      <c r="J368" s="426"/>
      <c r="K368" s="426"/>
    </row>
    <row r="369" spans="7:11" x14ac:dyDescent="0.3">
      <c r="G369" s="426"/>
      <c r="H369" s="426"/>
      <c r="I369" s="426"/>
      <c r="J369" s="426"/>
      <c r="K369" s="426"/>
    </row>
    <row r="370" spans="7:11" x14ac:dyDescent="0.3">
      <c r="G370" s="426"/>
      <c r="H370" s="426"/>
      <c r="I370" s="426"/>
      <c r="J370" s="426"/>
      <c r="K370" s="426"/>
    </row>
    <row r="371" spans="7:11" x14ac:dyDescent="0.3">
      <c r="G371" s="426"/>
      <c r="H371" s="426"/>
      <c r="I371" s="426"/>
      <c r="J371" s="426"/>
      <c r="K371" s="426"/>
    </row>
    <row r="372" spans="7:11" x14ac:dyDescent="0.3">
      <c r="G372" s="426"/>
      <c r="H372" s="426"/>
      <c r="I372" s="426"/>
      <c r="J372" s="426"/>
      <c r="K372" s="426"/>
    </row>
    <row r="373" spans="7:11" x14ac:dyDescent="0.3">
      <c r="G373" s="426"/>
      <c r="H373" s="426"/>
      <c r="I373" s="426"/>
      <c r="J373" s="426"/>
      <c r="K373" s="426"/>
    </row>
    <row r="374" spans="7:11" x14ac:dyDescent="0.3">
      <c r="G374" s="426"/>
      <c r="H374" s="426"/>
      <c r="I374" s="426"/>
      <c r="J374" s="426"/>
      <c r="K374" s="426"/>
    </row>
    <row r="375" spans="7:11" x14ac:dyDescent="0.3">
      <c r="G375" s="426"/>
      <c r="H375" s="426"/>
      <c r="I375" s="426"/>
      <c r="J375" s="426"/>
      <c r="K375" s="426"/>
    </row>
    <row r="376" spans="7:11" x14ac:dyDescent="0.3">
      <c r="G376" s="426"/>
      <c r="H376" s="426"/>
      <c r="I376" s="426"/>
      <c r="J376" s="426"/>
      <c r="K376" s="426"/>
    </row>
    <row r="377" spans="7:11" x14ac:dyDescent="0.3">
      <c r="G377" s="426"/>
      <c r="H377" s="426"/>
      <c r="I377" s="426"/>
      <c r="J377" s="426"/>
      <c r="K377" s="426"/>
    </row>
    <row r="378" spans="7:11" x14ac:dyDescent="0.3">
      <c r="G378" s="426"/>
      <c r="H378" s="426"/>
      <c r="I378" s="426"/>
      <c r="J378" s="426"/>
      <c r="K378" s="426"/>
    </row>
    <row r="379" spans="7:11" x14ac:dyDescent="0.3">
      <c r="G379" s="426"/>
      <c r="H379" s="426"/>
      <c r="I379" s="426"/>
      <c r="J379" s="426"/>
      <c r="K379" s="426"/>
    </row>
    <row r="380" spans="7:11" x14ac:dyDescent="0.3">
      <c r="G380" s="426"/>
      <c r="H380" s="426"/>
      <c r="I380" s="426"/>
      <c r="J380" s="426"/>
      <c r="K380" s="426"/>
    </row>
    <row r="381" spans="7:11" x14ac:dyDescent="0.3">
      <c r="G381" s="426"/>
      <c r="H381" s="426"/>
      <c r="I381" s="426"/>
      <c r="J381" s="426"/>
      <c r="K381" s="426"/>
    </row>
    <row r="382" spans="7:11" x14ac:dyDescent="0.3">
      <c r="G382" s="426"/>
      <c r="H382" s="426"/>
      <c r="I382" s="426"/>
      <c r="J382" s="426"/>
      <c r="K382" s="426"/>
    </row>
    <row r="383" spans="7:11" x14ac:dyDescent="0.3">
      <c r="G383" s="426"/>
      <c r="H383" s="426"/>
      <c r="I383" s="426"/>
      <c r="J383" s="426"/>
      <c r="K383" s="426"/>
    </row>
    <row r="384" spans="7:11" x14ac:dyDescent="0.3">
      <c r="G384" s="426"/>
      <c r="H384" s="426"/>
      <c r="I384" s="426"/>
      <c r="J384" s="426"/>
      <c r="K384" s="426"/>
    </row>
    <row r="385" spans="7:11" x14ac:dyDescent="0.3">
      <c r="G385" s="426"/>
      <c r="H385" s="426"/>
      <c r="I385" s="426"/>
      <c r="J385" s="426"/>
      <c r="K385" s="426"/>
    </row>
    <row r="386" spans="7:11" x14ac:dyDescent="0.3">
      <c r="G386" s="426"/>
      <c r="H386" s="426"/>
      <c r="I386" s="426"/>
      <c r="J386" s="426"/>
      <c r="K386" s="426"/>
    </row>
    <row r="387" spans="7:11" x14ac:dyDescent="0.3">
      <c r="G387" s="426"/>
      <c r="H387" s="426"/>
      <c r="I387" s="426"/>
      <c r="J387" s="426"/>
      <c r="K387" s="426"/>
    </row>
    <row r="388" spans="7:11" x14ac:dyDescent="0.3">
      <c r="G388" s="426"/>
      <c r="H388" s="426"/>
      <c r="I388" s="426"/>
      <c r="J388" s="426"/>
      <c r="K388" s="426"/>
    </row>
  </sheetData>
  <customSheetViews>
    <customSheetView guid="{8857D6C6-66AD-4283-84A0-AC3ADAF5FF58}" showPageBreaks="1" fitToPage="1" printArea="1">
      <selection activeCell="C29" sqref="C29"/>
      <pageMargins left="0" right="0" top="0" bottom="0" header="0" footer="0"/>
      <pageSetup paperSize="5" scale="55" fitToHeight="0" orientation="landscape" r:id="rId1"/>
      <headerFooter>
        <oddFooter>&amp;L&amp;A&amp;CPage &amp;P of &amp;N&amp;R&amp;D&amp;T</oddFooter>
      </headerFooter>
    </customSheetView>
    <customSheetView guid="{FD3E5715-41F6-42E3-B43C-45DA91BE010D}" showPageBreaks="1" showGridLines="0" fitToPage="1" printArea="1">
      <selection activeCell="A6" sqref="A6"/>
      <pageMargins left="0" right="0" top="0" bottom="0" header="0" footer="0"/>
      <pageSetup paperSize="5" scale="55" fitToHeight="0" orientation="landscape" r:id="rId2"/>
      <headerFooter>
        <oddFooter>&amp;L&amp;A&amp;CPage &amp;P of &amp;N&amp;R&amp;D&amp;T</oddFooter>
      </headerFooter>
    </customSheetView>
    <customSheetView guid="{06FDCEC2-959E-4D46-9405-7BD2F118CBBA}" showGridLines="0" fitToPage="1" printArea="1">
      <selection activeCell="A6" sqref="A6"/>
      <pageMargins left="0" right="0" top="0" bottom="0" header="0" footer="0"/>
      <pageSetup paperSize="5" scale="60" fitToHeight="0" orientation="landscape" r:id="rId3"/>
      <headerFooter>
        <oddFooter>&amp;L&amp;A&amp;CPage &amp;P of &amp;N&amp;R&amp;D&amp;T</oddFooter>
      </headerFooter>
    </customSheetView>
    <customSheetView guid="{C4F8BA2B-1548-4013-B30A-9D4C80FA8E4C}" showPageBreaks="1" fitToPage="1" printArea="1">
      <pageMargins left="0" right="0" top="0" bottom="0" header="0" footer="0"/>
      <pageSetup paperSize="5" scale="62" fitToHeight="0" orientation="landscape" r:id="rId4"/>
      <headerFooter>
        <oddFooter>Page &amp;P of &amp;N</oddFooter>
      </headerFooter>
    </customSheetView>
    <customSheetView guid="{91CAAA4C-6B39-449B-83EF-3C74964B16D5}" fitToPage="1">
      <selection activeCell="B9" sqref="B9"/>
      <pageMargins left="0" right="0" top="0" bottom="0" header="0" footer="0"/>
      <pageSetup paperSize="5" scale="60" fitToHeight="0" orientation="landscape" r:id="rId5"/>
      <headerFooter>
        <oddFooter>&amp;L&amp;A&amp;CPage &amp;P of &amp;N&amp;R&amp;D&amp;T</oddFooter>
      </headerFooter>
    </customSheetView>
    <customSheetView guid="{89E39B58-CA36-412F-B20A-6FD30317AB4A}" fitToPage="1">
      <selection activeCell="C29" sqref="C29"/>
      <pageMargins left="0" right="0" top="0" bottom="0" header="0" footer="0"/>
      <pageSetup paperSize="5" scale="55" fitToHeight="0" orientation="landscape" r:id="rId6"/>
      <headerFooter>
        <oddFooter>&amp;L&amp;A&amp;CPage &amp;P of &amp;N&amp;R&amp;D&amp;T</oddFooter>
      </headerFooter>
    </customSheetView>
  </customSheetViews>
  <mergeCells count="2">
    <mergeCell ref="A7:E7"/>
    <mergeCell ref="G7:K7"/>
  </mergeCells>
  <pageMargins left="0.25" right="0.25" top="0.75" bottom="0.75" header="0.3" footer="0.3"/>
  <pageSetup paperSize="5" scale="55" fitToHeight="0" orientation="landscape" r:id="rId7"/>
  <headerFooter>
    <oddFooter>&amp;L&amp;A&amp;CPage &amp;P of &amp;N&amp;R&amp;D&amp;T</oddFooter>
  </headerFooter>
  <drawing r:id="rId8"/>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FF0000"/>
    <pageSetUpPr fitToPage="1"/>
  </sheetPr>
  <dimension ref="A1:P385"/>
  <sheetViews>
    <sheetView workbookViewId="0">
      <selection activeCell="E21" sqref="E21"/>
    </sheetView>
  </sheetViews>
  <sheetFormatPr defaultColWidth="9.109375" defaultRowHeight="14.4" x14ac:dyDescent="0.3"/>
  <cols>
    <col min="1" max="2" width="12.88671875" style="223" customWidth="1"/>
    <col min="3" max="3" width="11.33203125" style="223" customWidth="1"/>
    <col min="4" max="4" width="12.88671875" style="223" customWidth="1"/>
    <col min="5" max="5" width="105.6640625" style="223" customWidth="1"/>
    <col min="6" max="6" width="1.88671875" style="33" customWidth="1"/>
    <col min="7" max="8" width="12.88671875" style="223" customWidth="1"/>
    <col min="9" max="9" width="11.33203125" style="223" customWidth="1"/>
    <col min="10" max="10" width="12.88671875" style="223" customWidth="1"/>
    <col min="11" max="11" width="105.6640625" style="223" customWidth="1"/>
    <col min="12" max="12" width="21.6640625" style="224" customWidth="1"/>
    <col min="13" max="13" width="19.6640625" style="223" customWidth="1"/>
    <col min="14" max="16384" width="9.109375" style="223"/>
  </cols>
  <sheetData>
    <row r="1" spans="1:16" s="220" customFormat="1" x14ac:dyDescent="0.3">
      <c r="A1" s="220" t="s">
        <v>1534</v>
      </c>
      <c r="F1" s="221"/>
      <c r="L1" s="222"/>
    </row>
    <row r="2" spans="1:16" x14ac:dyDescent="0.3">
      <c r="A2" s="220" t="s">
        <v>1535</v>
      </c>
    </row>
    <row r="3" spans="1:16" x14ac:dyDescent="0.3">
      <c r="A3" s="223" t="s">
        <v>1374</v>
      </c>
      <c r="K3" s="33"/>
    </row>
    <row r="4" spans="1:16" x14ac:dyDescent="0.3">
      <c r="A4" s="223" t="s">
        <v>1536</v>
      </c>
    </row>
    <row r="5" spans="1:16" s="225" customFormat="1" x14ac:dyDescent="0.3">
      <c r="A5" s="225" t="s">
        <v>127</v>
      </c>
      <c r="B5" s="226" t="str">
        <f>'TPS 01'!D5</f>
        <v>xx/xx/20xx</v>
      </c>
      <c r="C5" s="226"/>
      <c r="F5" s="227"/>
    </row>
    <row r="7" spans="1:16" x14ac:dyDescent="0.3">
      <c r="A7" s="446" t="s">
        <v>1537</v>
      </c>
      <c r="B7" s="447"/>
      <c r="C7" s="447"/>
      <c r="D7" s="447"/>
      <c r="E7" s="448"/>
      <c r="F7" s="227"/>
      <c r="G7" s="446" t="s">
        <v>1538</v>
      </c>
      <c r="H7" s="447"/>
      <c r="I7" s="447"/>
      <c r="J7" s="447"/>
      <c r="K7" s="448"/>
      <c r="M7" s="228"/>
      <c r="N7" s="228"/>
    </row>
    <row r="8" spans="1:16" s="233" customFormat="1" ht="28.8" x14ac:dyDescent="0.3">
      <c r="A8" s="229" t="s">
        <v>1487</v>
      </c>
      <c r="B8" s="230" t="s">
        <v>1488</v>
      </c>
      <c r="C8" s="231" t="s">
        <v>135</v>
      </c>
      <c r="D8" s="231" t="s">
        <v>136</v>
      </c>
      <c r="E8" s="231" t="s">
        <v>137</v>
      </c>
      <c r="F8" s="232"/>
      <c r="G8" s="229" t="s">
        <v>1487</v>
      </c>
      <c r="H8" s="230" t="s">
        <v>1488</v>
      </c>
      <c r="I8" s="231" t="s">
        <v>135</v>
      </c>
      <c r="J8" s="231" t="s">
        <v>136</v>
      </c>
      <c r="K8" s="231" t="s">
        <v>137</v>
      </c>
      <c r="M8" s="234"/>
      <c r="N8" s="235"/>
      <c r="O8" s="235"/>
      <c r="P8" s="235"/>
    </row>
    <row r="9" spans="1:16" x14ac:dyDescent="0.3">
      <c r="A9" s="240"/>
      <c r="B9" s="240" t="s">
        <v>1539</v>
      </c>
      <c r="C9" s="241" t="s">
        <v>1147</v>
      </c>
      <c r="D9" s="239"/>
      <c r="E9" s="242" t="s">
        <v>435</v>
      </c>
      <c r="F9" s="426"/>
      <c r="G9" s="240"/>
      <c r="H9" s="240" t="s">
        <v>1539</v>
      </c>
      <c r="I9" s="241" t="s">
        <v>139</v>
      </c>
      <c r="J9" s="239"/>
      <c r="K9" s="242" t="s">
        <v>435</v>
      </c>
    </row>
    <row r="10" spans="1:16" x14ac:dyDescent="0.3">
      <c r="F10" s="426"/>
    </row>
    <row r="11" spans="1:16" x14ac:dyDescent="0.3">
      <c r="A11" s="220" t="s">
        <v>1535</v>
      </c>
      <c r="E11" s="33"/>
      <c r="F11" s="426"/>
      <c r="G11" s="224"/>
      <c r="H11" s="224"/>
      <c r="I11" s="224"/>
      <c r="J11" s="224"/>
    </row>
    <row r="12" spans="1:16" x14ac:dyDescent="0.3">
      <c r="F12" s="426"/>
    </row>
    <row r="13" spans="1:16" x14ac:dyDescent="0.3">
      <c r="A13" s="426"/>
      <c r="B13" s="248">
        <f>SUM(D9)</f>
        <v>0</v>
      </c>
      <c r="C13" s="223" t="s">
        <v>1537</v>
      </c>
      <c r="D13" s="426"/>
      <c r="E13" s="426"/>
      <c r="F13" s="426"/>
      <c r="L13" s="223"/>
    </row>
    <row r="14" spans="1:16" x14ac:dyDescent="0.3">
      <c r="A14" s="426"/>
      <c r="B14" s="248">
        <f>SUM(J9)</f>
        <v>0</v>
      </c>
      <c r="C14" s="223" t="s">
        <v>1540</v>
      </c>
      <c r="D14" s="426"/>
      <c r="E14" s="426"/>
      <c r="F14" s="426"/>
      <c r="L14" s="223"/>
    </row>
    <row r="15" spans="1:16" ht="15" thickBot="1" x14ac:dyDescent="0.35">
      <c r="A15" s="426"/>
      <c r="B15" s="247">
        <f>B13-B14</f>
        <v>0</v>
      </c>
      <c r="C15" s="223" t="s">
        <v>657</v>
      </c>
      <c r="D15" s="426"/>
      <c r="E15" s="426"/>
      <c r="F15" s="426"/>
      <c r="L15" s="223"/>
    </row>
    <row r="16" spans="1:16" ht="15" thickTop="1" x14ac:dyDescent="0.3">
      <c r="A16" s="426"/>
      <c r="B16" s="426"/>
      <c r="C16" s="426"/>
      <c r="D16" s="426"/>
      <c r="E16" s="426"/>
      <c r="F16" s="426"/>
      <c r="L16" s="223"/>
    </row>
    <row r="17" spans="1:12" x14ac:dyDescent="0.3">
      <c r="A17" s="223" t="s">
        <v>13</v>
      </c>
      <c r="D17" s="426"/>
      <c r="E17" s="426"/>
      <c r="F17" s="426"/>
      <c r="L17" s="223"/>
    </row>
    <row r="18" spans="1:12" x14ac:dyDescent="0.3">
      <c r="A18" s="261" t="s">
        <v>661</v>
      </c>
      <c r="D18" s="426"/>
      <c r="E18" s="426"/>
      <c r="F18" s="426"/>
      <c r="L18" s="223"/>
    </row>
    <row r="19" spans="1:12" x14ac:dyDescent="0.3">
      <c r="A19" s="261" t="s">
        <v>15</v>
      </c>
      <c r="D19" s="426"/>
      <c r="E19" s="426"/>
      <c r="F19" s="426"/>
      <c r="L19" s="223"/>
    </row>
    <row r="20" spans="1:12" x14ac:dyDescent="0.3">
      <c r="A20" s="223" t="s">
        <v>8</v>
      </c>
      <c r="B20" s="223" t="s">
        <v>664</v>
      </c>
      <c r="D20" s="426"/>
      <c r="E20" s="426"/>
      <c r="F20" s="426"/>
      <c r="L20" s="223"/>
    </row>
    <row r="21" spans="1:12" x14ac:dyDescent="0.3">
      <c r="B21" s="223" t="s">
        <v>17</v>
      </c>
      <c r="D21" s="426"/>
      <c r="E21" s="426"/>
      <c r="F21" s="426"/>
      <c r="L21" s="223"/>
    </row>
    <row r="22" spans="1:12" x14ac:dyDescent="0.3">
      <c r="A22" s="223" t="s">
        <v>18</v>
      </c>
      <c r="D22" s="426"/>
      <c r="E22" s="426"/>
      <c r="F22" s="426"/>
      <c r="L22" s="223"/>
    </row>
    <row r="23" spans="1:12" x14ac:dyDescent="0.3">
      <c r="A23" s="261" t="s">
        <v>1396</v>
      </c>
      <c r="D23" s="426"/>
      <c r="E23" s="426"/>
      <c r="F23" s="426"/>
      <c r="L23" s="223"/>
    </row>
    <row r="24" spans="1:12" x14ac:dyDescent="0.3">
      <c r="A24" s="426"/>
      <c r="B24" s="426"/>
      <c r="C24" s="426"/>
      <c r="D24" s="426"/>
      <c r="E24" s="426"/>
      <c r="F24" s="426"/>
      <c r="L24" s="223"/>
    </row>
    <row r="25" spans="1:12" x14ac:dyDescent="0.3">
      <c r="A25" s="426"/>
      <c r="B25" s="426"/>
      <c r="C25" s="426"/>
      <c r="D25" s="426"/>
      <c r="E25" s="426"/>
      <c r="F25" s="426"/>
      <c r="L25" s="223"/>
    </row>
    <row r="26" spans="1:12" ht="31.2" x14ac:dyDescent="0.6">
      <c r="A26" s="426"/>
      <c r="B26" s="426"/>
      <c r="C26" s="426"/>
      <c r="D26" s="426"/>
      <c r="E26" s="262" t="s">
        <v>1541</v>
      </c>
      <c r="F26" s="426"/>
      <c r="L26" s="223"/>
    </row>
    <row r="27" spans="1:12" x14ac:dyDescent="0.3">
      <c r="A27" s="426"/>
      <c r="B27" s="426"/>
      <c r="C27" s="426"/>
      <c r="D27" s="426"/>
      <c r="E27" s="426"/>
      <c r="F27" s="426"/>
      <c r="L27" s="223"/>
    </row>
    <row r="28" spans="1:12" x14ac:dyDescent="0.3">
      <c r="A28" s="426"/>
      <c r="B28" s="426"/>
      <c r="C28" s="426"/>
      <c r="D28" s="426"/>
      <c r="E28" s="426"/>
      <c r="F28" s="426"/>
      <c r="L28" s="223"/>
    </row>
    <row r="29" spans="1:12" x14ac:dyDescent="0.3">
      <c r="A29" s="426"/>
      <c r="B29" s="426"/>
      <c r="C29" s="426"/>
      <c r="D29" s="426"/>
      <c r="E29" s="426"/>
      <c r="F29" s="426"/>
      <c r="L29" s="223"/>
    </row>
    <row r="30" spans="1:12" x14ac:dyDescent="0.3">
      <c r="F30" s="426"/>
      <c r="L30" s="223"/>
    </row>
    <row r="31" spans="1:12" x14ac:dyDescent="0.3">
      <c r="B31" s="260"/>
      <c r="F31" s="426"/>
      <c r="L31" s="223"/>
    </row>
    <row r="32" spans="1:12" x14ac:dyDescent="0.3">
      <c r="A32" s="426"/>
      <c r="B32" s="426"/>
      <c r="C32" s="426"/>
      <c r="D32" s="426"/>
      <c r="E32" s="426"/>
      <c r="F32" s="426"/>
      <c r="L32" s="223"/>
    </row>
    <row r="33" spans="1:12" x14ac:dyDescent="0.3">
      <c r="A33" s="426"/>
      <c r="B33" s="426"/>
      <c r="C33" s="426"/>
      <c r="D33" s="426"/>
      <c r="E33" s="426"/>
      <c r="F33" s="426"/>
      <c r="L33" s="223"/>
    </row>
    <row r="34" spans="1:12" x14ac:dyDescent="0.3">
      <c r="A34" s="426"/>
      <c r="B34" s="426"/>
      <c r="C34" s="426"/>
      <c r="D34" s="426"/>
      <c r="E34" s="426"/>
      <c r="F34" s="426"/>
      <c r="L34" s="223"/>
    </row>
    <row r="35" spans="1:12" x14ac:dyDescent="0.3">
      <c r="A35" s="426"/>
      <c r="B35" s="426"/>
      <c r="C35" s="426"/>
      <c r="D35" s="426"/>
      <c r="E35" s="426"/>
      <c r="F35" s="426"/>
      <c r="L35" s="223"/>
    </row>
    <row r="36" spans="1:12" x14ac:dyDescent="0.3">
      <c r="A36" s="426"/>
      <c r="B36" s="426"/>
      <c r="C36" s="426"/>
      <c r="D36" s="426"/>
      <c r="E36" s="426"/>
      <c r="F36" s="426"/>
      <c r="L36" s="223"/>
    </row>
    <row r="37" spans="1:12" x14ac:dyDescent="0.3">
      <c r="A37" s="426"/>
      <c r="B37" s="426"/>
      <c r="C37" s="426"/>
      <c r="D37" s="426"/>
      <c r="E37" s="426"/>
      <c r="F37" s="426"/>
      <c r="L37" s="223"/>
    </row>
    <row r="38" spans="1:12" x14ac:dyDescent="0.3">
      <c r="A38" s="426"/>
      <c r="B38" s="426"/>
      <c r="C38" s="426"/>
      <c r="D38" s="426"/>
      <c r="E38" s="426"/>
      <c r="F38" s="426"/>
      <c r="L38" s="223"/>
    </row>
    <row r="39" spans="1:12" x14ac:dyDescent="0.3">
      <c r="A39" s="426"/>
      <c r="B39" s="426"/>
      <c r="C39" s="426"/>
      <c r="D39" s="426"/>
      <c r="E39" s="426"/>
      <c r="F39" s="426"/>
      <c r="L39" s="223"/>
    </row>
    <row r="40" spans="1:12" x14ac:dyDescent="0.3">
      <c r="A40" s="426"/>
      <c r="B40" s="426"/>
      <c r="C40" s="426"/>
      <c r="D40" s="426"/>
      <c r="E40" s="426"/>
      <c r="F40" s="426"/>
      <c r="L40" s="223"/>
    </row>
    <row r="41" spans="1:12" x14ac:dyDescent="0.3">
      <c r="A41" s="426"/>
      <c r="B41" s="426"/>
      <c r="C41" s="426"/>
      <c r="D41" s="426"/>
      <c r="E41" s="426"/>
      <c r="F41" s="426"/>
      <c r="L41" s="223"/>
    </row>
    <row r="42" spans="1:12" x14ac:dyDescent="0.3">
      <c r="A42" s="426"/>
      <c r="B42" s="426"/>
      <c r="C42" s="426"/>
      <c r="D42" s="426"/>
      <c r="E42" s="426"/>
      <c r="F42" s="426"/>
      <c r="L42" s="223"/>
    </row>
    <row r="43" spans="1:12" x14ac:dyDescent="0.3">
      <c r="A43" s="426"/>
      <c r="B43" s="426"/>
      <c r="C43" s="426"/>
      <c r="D43" s="426"/>
      <c r="E43" s="426"/>
      <c r="F43" s="426"/>
      <c r="L43" s="223"/>
    </row>
    <row r="44" spans="1:12" x14ac:dyDescent="0.3">
      <c r="A44" s="426"/>
      <c r="B44" s="426"/>
      <c r="C44" s="426"/>
      <c r="D44" s="426"/>
      <c r="E44" s="426"/>
      <c r="F44" s="426"/>
      <c r="L44" s="223"/>
    </row>
    <row r="45" spans="1:12" x14ac:dyDescent="0.3">
      <c r="A45" s="426"/>
      <c r="B45" s="426"/>
      <c r="C45" s="426"/>
      <c r="D45" s="426"/>
      <c r="E45" s="426"/>
      <c r="F45" s="426"/>
      <c r="L45" s="223"/>
    </row>
    <row r="46" spans="1:12" x14ac:dyDescent="0.3">
      <c r="A46" s="426"/>
      <c r="B46" s="426"/>
      <c r="C46" s="426"/>
      <c r="D46" s="426"/>
      <c r="E46" s="426"/>
      <c r="F46" s="426"/>
      <c r="L46" s="223"/>
    </row>
    <row r="47" spans="1:12" x14ac:dyDescent="0.3">
      <c r="A47" s="426"/>
      <c r="B47" s="426"/>
      <c r="C47" s="426"/>
      <c r="D47" s="426"/>
      <c r="E47" s="426"/>
      <c r="F47" s="426"/>
      <c r="L47" s="223"/>
    </row>
    <row r="48" spans="1:12" x14ac:dyDescent="0.3">
      <c r="A48" s="426"/>
      <c r="B48" s="426"/>
      <c r="C48" s="426"/>
      <c r="D48" s="426"/>
      <c r="E48" s="426"/>
      <c r="F48" s="426"/>
      <c r="L48" s="223"/>
    </row>
    <row r="49" spans="1:12" x14ac:dyDescent="0.3">
      <c r="A49" s="426"/>
      <c r="B49" s="426"/>
      <c r="C49" s="426"/>
      <c r="D49" s="426"/>
      <c r="E49" s="426"/>
      <c r="F49" s="426"/>
      <c r="L49" s="223"/>
    </row>
    <row r="50" spans="1:12" x14ac:dyDescent="0.3">
      <c r="A50" s="426"/>
      <c r="B50" s="426"/>
      <c r="C50" s="426"/>
      <c r="D50" s="426"/>
      <c r="E50" s="426"/>
      <c r="F50" s="426"/>
      <c r="L50" s="223"/>
    </row>
    <row r="51" spans="1:12" x14ac:dyDescent="0.3">
      <c r="A51" s="426"/>
      <c r="B51" s="426"/>
      <c r="C51" s="426"/>
      <c r="D51" s="426"/>
      <c r="E51" s="426"/>
      <c r="F51" s="426"/>
      <c r="L51" s="223"/>
    </row>
    <row r="52" spans="1:12" x14ac:dyDescent="0.3">
      <c r="A52" s="426"/>
      <c r="B52" s="426"/>
      <c r="C52" s="426"/>
      <c r="D52" s="426"/>
      <c r="E52" s="426"/>
      <c r="F52" s="426"/>
      <c r="L52" s="223"/>
    </row>
    <row r="53" spans="1:12" x14ac:dyDescent="0.3">
      <c r="A53" s="426"/>
      <c r="B53" s="426"/>
      <c r="C53" s="426"/>
      <c r="D53" s="426"/>
      <c r="E53" s="426"/>
      <c r="F53" s="426"/>
      <c r="L53" s="223"/>
    </row>
    <row r="54" spans="1:12" x14ac:dyDescent="0.3">
      <c r="A54" s="426"/>
      <c r="B54" s="426"/>
      <c r="C54" s="426"/>
      <c r="D54" s="426"/>
      <c r="E54" s="426"/>
      <c r="F54" s="426"/>
      <c r="L54" s="223"/>
    </row>
    <row r="55" spans="1:12" x14ac:dyDescent="0.3">
      <c r="A55" s="426"/>
      <c r="B55" s="426"/>
      <c r="C55" s="426"/>
      <c r="D55" s="426"/>
      <c r="E55" s="426"/>
      <c r="F55" s="426"/>
      <c r="L55" s="223"/>
    </row>
    <row r="56" spans="1:12" x14ac:dyDescent="0.3">
      <c r="A56" s="426"/>
      <c r="B56" s="426"/>
      <c r="C56" s="426"/>
      <c r="D56" s="426"/>
      <c r="E56" s="426"/>
      <c r="F56" s="426"/>
      <c r="L56" s="223"/>
    </row>
    <row r="57" spans="1:12" x14ac:dyDescent="0.3">
      <c r="A57" s="426"/>
      <c r="B57" s="426"/>
      <c r="C57" s="426"/>
      <c r="D57" s="426"/>
      <c r="E57" s="426"/>
      <c r="F57" s="426"/>
      <c r="L57" s="223"/>
    </row>
    <row r="58" spans="1:12" x14ac:dyDescent="0.3">
      <c r="A58" s="426"/>
      <c r="B58" s="426"/>
      <c r="C58" s="426"/>
      <c r="D58" s="426"/>
      <c r="E58" s="426"/>
      <c r="F58" s="426"/>
      <c r="L58" s="223"/>
    </row>
    <row r="59" spans="1:12" x14ac:dyDescent="0.3">
      <c r="A59" s="426"/>
      <c r="B59" s="426"/>
      <c r="C59" s="426"/>
      <c r="D59" s="426"/>
      <c r="E59" s="426"/>
      <c r="F59" s="426"/>
      <c r="L59" s="223"/>
    </row>
    <row r="60" spans="1:12" x14ac:dyDescent="0.3">
      <c r="A60" s="426"/>
      <c r="B60" s="426"/>
      <c r="C60" s="426"/>
      <c r="D60" s="426"/>
      <c r="E60" s="426"/>
      <c r="F60" s="426"/>
      <c r="L60" s="223"/>
    </row>
    <row r="61" spans="1:12" x14ac:dyDescent="0.3">
      <c r="A61" s="426"/>
      <c r="B61" s="426"/>
      <c r="C61" s="426"/>
      <c r="D61" s="426"/>
      <c r="E61" s="426"/>
      <c r="F61" s="426"/>
      <c r="L61" s="223"/>
    </row>
    <row r="62" spans="1:12" x14ac:dyDescent="0.3">
      <c r="A62" s="426"/>
      <c r="B62" s="426"/>
      <c r="C62" s="426"/>
      <c r="D62" s="426"/>
      <c r="E62" s="426"/>
      <c r="F62" s="426"/>
      <c r="L62" s="223"/>
    </row>
    <row r="63" spans="1:12" x14ac:dyDescent="0.3">
      <c r="A63" s="426"/>
      <c r="B63" s="426"/>
      <c r="C63" s="426"/>
      <c r="D63" s="426"/>
      <c r="E63" s="426"/>
      <c r="F63" s="426"/>
      <c r="L63" s="223"/>
    </row>
    <row r="64" spans="1:12" x14ac:dyDescent="0.3">
      <c r="A64" s="426"/>
      <c r="B64" s="426"/>
      <c r="C64" s="426"/>
      <c r="D64" s="426"/>
      <c r="E64" s="426"/>
      <c r="F64" s="426"/>
      <c r="L64" s="223"/>
    </row>
    <row r="65" spans="1:12" x14ac:dyDescent="0.3">
      <c r="A65" s="426"/>
      <c r="B65" s="426"/>
      <c r="C65" s="426"/>
      <c r="D65" s="426"/>
      <c r="E65" s="426"/>
      <c r="F65" s="426"/>
      <c r="L65" s="223"/>
    </row>
    <row r="66" spans="1:12" x14ac:dyDescent="0.3">
      <c r="A66" s="426"/>
      <c r="B66" s="426"/>
      <c r="C66" s="426"/>
      <c r="D66" s="426"/>
      <c r="E66" s="426"/>
      <c r="F66" s="426"/>
      <c r="L66" s="223"/>
    </row>
    <row r="67" spans="1:12" x14ac:dyDescent="0.3">
      <c r="A67" s="426"/>
      <c r="B67" s="426"/>
      <c r="C67" s="426"/>
      <c r="D67" s="426"/>
      <c r="E67" s="426"/>
      <c r="F67" s="426"/>
      <c r="L67" s="223"/>
    </row>
    <row r="68" spans="1:12" x14ac:dyDescent="0.3">
      <c r="A68" s="426"/>
      <c r="B68" s="426"/>
      <c r="C68" s="426"/>
      <c r="D68" s="426"/>
      <c r="E68" s="426"/>
      <c r="F68" s="426"/>
      <c r="L68" s="223"/>
    </row>
    <row r="69" spans="1:12" x14ac:dyDescent="0.3">
      <c r="A69" s="426"/>
      <c r="B69" s="426"/>
      <c r="C69" s="426"/>
      <c r="D69" s="426"/>
      <c r="E69" s="426"/>
      <c r="F69" s="426"/>
      <c r="L69" s="223"/>
    </row>
    <row r="70" spans="1:12" x14ac:dyDescent="0.3">
      <c r="A70" s="426"/>
      <c r="B70" s="426"/>
      <c r="C70" s="426"/>
      <c r="D70" s="426"/>
      <c r="E70" s="426"/>
      <c r="F70" s="426"/>
      <c r="L70" s="223"/>
    </row>
    <row r="71" spans="1:12" x14ac:dyDescent="0.3">
      <c r="A71" s="426"/>
      <c r="B71" s="426"/>
      <c r="C71" s="426"/>
      <c r="D71" s="426"/>
      <c r="E71" s="426"/>
      <c r="F71" s="426"/>
      <c r="L71" s="223"/>
    </row>
    <row r="72" spans="1:12" x14ac:dyDescent="0.3">
      <c r="A72" s="426"/>
      <c r="B72" s="426"/>
      <c r="C72" s="426"/>
      <c r="D72" s="426"/>
      <c r="E72" s="426"/>
      <c r="F72" s="426"/>
      <c r="L72" s="223"/>
    </row>
    <row r="73" spans="1:12" x14ac:dyDescent="0.3">
      <c r="A73" s="426"/>
      <c r="B73" s="426"/>
      <c r="C73" s="426"/>
      <c r="D73" s="426"/>
      <c r="E73" s="426"/>
      <c r="F73" s="426"/>
      <c r="L73" s="223"/>
    </row>
    <row r="74" spans="1:12" x14ac:dyDescent="0.3">
      <c r="A74" s="426"/>
      <c r="B74" s="426"/>
      <c r="C74" s="426"/>
      <c r="D74" s="426"/>
      <c r="E74" s="426"/>
      <c r="F74" s="426"/>
      <c r="L74" s="223"/>
    </row>
    <row r="75" spans="1:12" x14ac:dyDescent="0.3">
      <c r="A75" s="426"/>
      <c r="B75" s="426"/>
      <c r="C75" s="426"/>
      <c r="D75" s="426"/>
      <c r="E75" s="426"/>
      <c r="F75" s="426"/>
      <c r="L75" s="223"/>
    </row>
    <row r="76" spans="1:12" x14ac:dyDescent="0.3">
      <c r="A76" s="426"/>
      <c r="B76" s="426"/>
      <c r="C76" s="426"/>
      <c r="D76" s="426"/>
      <c r="E76" s="426"/>
      <c r="F76" s="426"/>
      <c r="L76" s="223"/>
    </row>
    <row r="77" spans="1:12" x14ac:dyDescent="0.3">
      <c r="A77" s="426"/>
      <c r="B77" s="426"/>
      <c r="C77" s="426"/>
      <c r="D77" s="426"/>
      <c r="E77" s="426"/>
      <c r="F77" s="426"/>
      <c r="G77" s="426"/>
      <c r="H77" s="426"/>
      <c r="I77" s="426"/>
      <c r="J77" s="426"/>
      <c r="K77" s="426"/>
      <c r="L77" s="223"/>
    </row>
    <row r="78" spans="1:12" x14ac:dyDescent="0.3">
      <c r="A78" s="426"/>
      <c r="B78" s="426"/>
      <c r="C78" s="426"/>
      <c r="D78" s="426"/>
      <c r="E78" s="426"/>
      <c r="F78" s="426"/>
      <c r="G78" s="426"/>
      <c r="H78" s="426"/>
      <c r="I78" s="426"/>
      <c r="J78" s="426"/>
      <c r="K78" s="426"/>
      <c r="L78" s="223"/>
    </row>
    <row r="79" spans="1:12" x14ac:dyDescent="0.3">
      <c r="A79" s="426"/>
      <c r="B79" s="426"/>
      <c r="C79" s="426"/>
      <c r="D79" s="426"/>
      <c r="E79" s="426"/>
      <c r="F79" s="426"/>
      <c r="G79" s="426"/>
      <c r="H79" s="426"/>
      <c r="I79" s="426"/>
      <c r="J79" s="426"/>
      <c r="K79" s="426"/>
      <c r="L79" s="223"/>
    </row>
    <row r="80" spans="1:12" x14ac:dyDescent="0.3">
      <c r="A80" s="426"/>
      <c r="B80" s="426"/>
      <c r="C80" s="426"/>
      <c r="D80" s="426"/>
      <c r="E80" s="426"/>
      <c r="F80" s="426"/>
      <c r="G80" s="426"/>
      <c r="H80" s="426"/>
      <c r="I80" s="426"/>
      <c r="J80" s="426"/>
      <c r="K80" s="426"/>
      <c r="L80" s="223"/>
    </row>
    <row r="81" spans="1:12" x14ac:dyDescent="0.3">
      <c r="A81" s="426"/>
      <c r="B81" s="426"/>
      <c r="C81" s="426"/>
      <c r="D81" s="426"/>
      <c r="E81" s="426"/>
      <c r="F81" s="426"/>
      <c r="G81" s="426"/>
      <c r="H81" s="426"/>
      <c r="I81" s="426"/>
      <c r="J81" s="426"/>
      <c r="K81" s="426"/>
      <c r="L81" s="223"/>
    </row>
    <row r="82" spans="1:12" x14ac:dyDescent="0.3">
      <c r="A82" s="426"/>
      <c r="B82" s="426"/>
      <c r="C82" s="426"/>
      <c r="D82" s="426"/>
      <c r="E82" s="426"/>
      <c r="F82" s="426"/>
      <c r="G82" s="426"/>
      <c r="H82" s="426"/>
      <c r="I82" s="426"/>
      <c r="J82" s="426"/>
      <c r="K82" s="426"/>
      <c r="L82" s="223"/>
    </row>
    <row r="83" spans="1:12" x14ac:dyDescent="0.3">
      <c r="A83" s="426"/>
      <c r="B83" s="426"/>
      <c r="C83" s="426"/>
      <c r="D83" s="426"/>
      <c r="E83" s="426"/>
      <c r="F83" s="426"/>
      <c r="G83" s="426"/>
      <c r="H83" s="426"/>
      <c r="I83" s="426"/>
      <c r="J83" s="426"/>
      <c r="K83" s="426"/>
      <c r="L83" s="223"/>
    </row>
    <row r="84" spans="1:12" x14ac:dyDescent="0.3">
      <c r="A84" s="426"/>
      <c r="B84" s="426"/>
      <c r="C84" s="426"/>
      <c r="D84" s="426"/>
      <c r="E84" s="426"/>
      <c r="F84" s="426"/>
      <c r="G84" s="426"/>
      <c r="H84" s="426"/>
      <c r="I84" s="426"/>
      <c r="J84" s="426"/>
      <c r="K84" s="426"/>
      <c r="L84" s="223"/>
    </row>
    <row r="85" spans="1:12" x14ac:dyDescent="0.3">
      <c r="A85" s="426"/>
      <c r="B85" s="426"/>
      <c r="C85" s="426"/>
      <c r="D85" s="426"/>
      <c r="E85" s="426"/>
      <c r="F85" s="426"/>
      <c r="G85" s="426"/>
      <c r="H85" s="426"/>
      <c r="I85" s="426"/>
      <c r="J85" s="426"/>
      <c r="K85" s="426"/>
      <c r="L85" s="223"/>
    </row>
    <row r="86" spans="1:12" x14ac:dyDescent="0.3">
      <c r="A86" s="426"/>
      <c r="B86" s="426"/>
      <c r="C86" s="426"/>
      <c r="D86" s="426"/>
      <c r="E86" s="426"/>
      <c r="F86" s="426"/>
      <c r="G86" s="426"/>
      <c r="H86" s="426"/>
      <c r="I86" s="426"/>
      <c r="J86" s="426"/>
      <c r="K86" s="426"/>
      <c r="L86" s="223"/>
    </row>
    <row r="87" spans="1:12" x14ac:dyDescent="0.3">
      <c r="A87" s="426"/>
      <c r="B87" s="426"/>
      <c r="C87" s="426"/>
      <c r="D87" s="426"/>
      <c r="E87" s="426"/>
      <c r="F87" s="426"/>
      <c r="G87" s="426"/>
      <c r="H87" s="426"/>
      <c r="I87" s="426"/>
      <c r="J87" s="426"/>
      <c r="K87" s="426"/>
      <c r="L87" s="223"/>
    </row>
    <row r="88" spans="1:12" x14ac:dyDescent="0.3">
      <c r="A88" s="426"/>
      <c r="B88" s="426"/>
      <c r="C88" s="426"/>
      <c r="D88" s="426"/>
      <c r="E88" s="426"/>
      <c r="F88" s="426"/>
      <c r="G88" s="426"/>
      <c r="H88" s="426"/>
      <c r="I88" s="426"/>
      <c r="J88" s="426"/>
      <c r="K88" s="426"/>
      <c r="L88" s="223"/>
    </row>
    <row r="89" spans="1:12" x14ac:dyDescent="0.3">
      <c r="A89" s="426"/>
      <c r="B89" s="426"/>
      <c r="C89" s="426"/>
      <c r="D89" s="426"/>
      <c r="E89" s="426"/>
      <c r="F89" s="426"/>
      <c r="G89" s="426"/>
      <c r="H89" s="426"/>
      <c r="I89" s="426"/>
      <c r="J89" s="426"/>
      <c r="K89" s="426"/>
    </row>
    <row r="90" spans="1:12" x14ac:dyDescent="0.3">
      <c r="A90" s="426"/>
      <c r="B90" s="426"/>
      <c r="C90" s="426"/>
      <c r="D90" s="426"/>
      <c r="E90" s="426"/>
      <c r="F90" s="426"/>
      <c r="G90" s="426"/>
      <c r="H90" s="426"/>
      <c r="I90" s="426"/>
      <c r="J90" s="426"/>
      <c r="K90" s="426"/>
    </row>
    <row r="91" spans="1:12" x14ac:dyDescent="0.3">
      <c r="A91" s="426"/>
      <c r="B91" s="426"/>
      <c r="C91" s="426"/>
      <c r="D91" s="426"/>
      <c r="E91" s="426"/>
      <c r="F91" s="426"/>
      <c r="G91" s="426"/>
      <c r="H91" s="426"/>
      <c r="I91" s="426"/>
      <c r="J91" s="426"/>
      <c r="K91" s="426"/>
    </row>
    <row r="92" spans="1:12" x14ac:dyDescent="0.3">
      <c r="A92" s="426"/>
      <c r="B92" s="426"/>
      <c r="C92" s="426"/>
      <c r="D92" s="426"/>
      <c r="E92" s="426"/>
      <c r="F92" s="426"/>
      <c r="G92" s="426"/>
      <c r="H92" s="426"/>
      <c r="I92" s="426"/>
      <c r="J92" s="426"/>
      <c r="K92" s="426"/>
    </row>
    <row r="93" spans="1:12" x14ac:dyDescent="0.3">
      <c r="A93" s="426"/>
      <c r="B93" s="426"/>
      <c r="C93" s="426"/>
      <c r="D93" s="426"/>
      <c r="E93" s="426"/>
      <c r="F93" s="426"/>
      <c r="G93" s="426"/>
      <c r="H93" s="426"/>
      <c r="I93" s="426"/>
      <c r="J93" s="426"/>
      <c r="K93" s="426"/>
    </row>
    <row r="94" spans="1:12" x14ac:dyDescent="0.3">
      <c r="A94" s="426"/>
      <c r="B94" s="426"/>
      <c r="C94" s="426"/>
      <c r="D94" s="426"/>
      <c r="E94" s="426"/>
      <c r="F94" s="426"/>
      <c r="G94" s="426"/>
      <c r="H94" s="426"/>
      <c r="I94" s="426"/>
      <c r="J94" s="426"/>
      <c r="K94" s="426"/>
    </row>
    <row r="95" spans="1:12" x14ac:dyDescent="0.3">
      <c r="A95" s="426"/>
      <c r="B95" s="426"/>
      <c r="C95" s="426"/>
      <c r="D95" s="426"/>
      <c r="E95" s="426"/>
      <c r="F95" s="426"/>
      <c r="G95" s="426"/>
      <c r="H95" s="426"/>
      <c r="I95" s="426"/>
      <c r="J95" s="426"/>
      <c r="K95" s="426"/>
    </row>
    <row r="96" spans="1:12" x14ac:dyDescent="0.3">
      <c r="A96" s="426"/>
      <c r="B96" s="426"/>
      <c r="C96" s="426"/>
      <c r="D96" s="426"/>
      <c r="E96" s="426"/>
      <c r="F96" s="426"/>
      <c r="G96" s="426"/>
      <c r="H96" s="426"/>
      <c r="I96" s="426"/>
      <c r="J96" s="426"/>
      <c r="K96" s="426"/>
    </row>
    <row r="97" spans="1:11" x14ac:dyDescent="0.3">
      <c r="A97" s="426"/>
      <c r="B97" s="426"/>
      <c r="C97" s="426"/>
      <c r="D97" s="426"/>
      <c r="E97" s="426"/>
      <c r="F97" s="426"/>
      <c r="G97" s="426"/>
      <c r="H97" s="426"/>
      <c r="I97" s="426"/>
      <c r="J97" s="426"/>
      <c r="K97" s="426"/>
    </row>
    <row r="98" spans="1:11" x14ac:dyDescent="0.3">
      <c r="A98" s="426"/>
      <c r="B98" s="426"/>
      <c r="C98" s="426"/>
      <c r="D98" s="426"/>
      <c r="E98" s="426"/>
      <c r="F98" s="426"/>
      <c r="G98" s="426"/>
      <c r="H98" s="426"/>
      <c r="I98" s="426"/>
      <c r="J98" s="426"/>
      <c r="K98" s="426"/>
    </row>
    <row r="99" spans="1:11" x14ac:dyDescent="0.3">
      <c r="A99" s="426"/>
      <c r="B99" s="426"/>
      <c r="C99" s="426"/>
      <c r="D99" s="426"/>
      <c r="E99" s="426"/>
      <c r="F99" s="426"/>
      <c r="G99" s="426"/>
      <c r="H99" s="426"/>
      <c r="I99" s="426"/>
      <c r="J99" s="426"/>
      <c r="K99" s="426"/>
    </row>
    <row r="100" spans="1:11" x14ac:dyDescent="0.3">
      <c r="A100" s="426"/>
      <c r="B100" s="426"/>
      <c r="C100" s="426"/>
      <c r="D100" s="426"/>
      <c r="E100" s="426"/>
      <c r="F100" s="426"/>
      <c r="G100" s="426"/>
      <c r="H100" s="426"/>
      <c r="I100" s="426"/>
      <c r="J100" s="426"/>
      <c r="K100" s="426"/>
    </row>
    <row r="101" spans="1:11" x14ac:dyDescent="0.3">
      <c r="A101" s="426"/>
      <c r="B101" s="426"/>
      <c r="C101" s="426"/>
      <c r="D101" s="426"/>
      <c r="E101" s="426"/>
      <c r="F101" s="426"/>
      <c r="G101" s="426"/>
      <c r="H101" s="426"/>
      <c r="I101" s="426"/>
      <c r="J101" s="426"/>
      <c r="K101" s="426"/>
    </row>
    <row r="102" spans="1:11" x14ac:dyDescent="0.3">
      <c r="A102" s="426"/>
      <c r="B102" s="426"/>
      <c r="C102" s="426"/>
      <c r="D102" s="426"/>
      <c r="E102" s="426"/>
      <c r="F102" s="426"/>
      <c r="G102" s="426"/>
      <c r="H102" s="426"/>
      <c r="I102" s="426"/>
      <c r="J102" s="426"/>
      <c r="K102" s="426"/>
    </row>
    <row r="103" spans="1:11" x14ac:dyDescent="0.3">
      <c r="A103" s="426"/>
      <c r="B103" s="426"/>
      <c r="C103" s="426"/>
      <c r="D103" s="426"/>
      <c r="E103" s="426"/>
      <c r="F103" s="426"/>
      <c r="G103" s="426"/>
      <c r="H103" s="426"/>
      <c r="I103" s="426"/>
      <c r="J103" s="426"/>
      <c r="K103" s="426"/>
    </row>
    <row r="104" spans="1:11" x14ac:dyDescent="0.3">
      <c r="A104" s="426"/>
      <c r="B104" s="426"/>
      <c r="C104" s="426"/>
      <c r="D104" s="426"/>
      <c r="E104" s="426"/>
      <c r="F104" s="426"/>
      <c r="G104" s="426"/>
      <c r="H104" s="426"/>
      <c r="I104" s="426"/>
      <c r="J104" s="426"/>
      <c r="K104" s="426"/>
    </row>
    <row r="105" spans="1:11" x14ac:dyDescent="0.3">
      <c r="A105" s="426"/>
      <c r="B105" s="426"/>
      <c r="C105" s="426"/>
      <c r="D105" s="426"/>
      <c r="E105" s="426"/>
      <c r="F105" s="426"/>
      <c r="G105" s="426"/>
      <c r="H105" s="426"/>
      <c r="I105" s="426"/>
      <c r="J105" s="426"/>
      <c r="K105" s="426"/>
    </row>
    <row r="106" spans="1:11" x14ac:dyDescent="0.3">
      <c r="A106" s="426"/>
      <c r="B106" s="426"/>
      <c r="C106" s="426"/>
      <c r="D106" s="426"/>
      <c r="E106" s="426"/>
      <c r="F106" s="426"/>
      <c r="G106" s="426"/>
      <c r="H106" s="426"/>
      <c r="I106" s="426"/>
      <c r="J106" s="426"/>
      <c r="K106" s="426"/>
    </row>
    <row r="107" spans="1:11" x14ac:dyDescent="0.3">
      <c r="A107" s="426"/>
      <c r="B107" s="426"/>
      <c r="C107" s="426"/>
      <c r="D107" s="426"/>
      <c r="E107" s="426"/>
      <c r="F107" s="426"/>
      <c r="G107" s="426"/>
      <c r="H107" s="426"/>
      <c r="I107" s="426"/>
      <c r="J107" s="426"/>
      <c r="K107" s="426"/>
    </row>
    <row r="108" spans="1:11" x14ac:dyDescent="0.3">
      <c r="A108" s="426"/>
      <c r="B108" s="426"/>
      <c r="C108" s="426"/>
      <c r="D108" s="426"/>
      <c r="E108" s="426"/>
      <c r="F108" s="426"/>
      <c r="G108" s="426"/>
      <c r="H108" s="426"/>
      <c r="I108" s="426"/>
      <c r="J108" s="426"/>
      <c r="K108" s="426"/>
    </row>
    <row r="109" spans="1:11" x14ac:dyDescent="0.3">
      <c r="A109" s="426"/>
      <c r="B109" s="426"/>
      <c r="C109" s="426"/>
      <c r="D109" s="426"/>
      <c r="E109" s="426"/>
      <c r="F109" s="426"/>
      <c r="G109" s="426"/>
      <c r="H109" s="426"/>
      <c r="I109" s="426"/>
      <c r="J109" s="426"/>
      <c r="K109" s="426"/>
    </row>
    <row r="110" spans="1:11" x14ac:dyDescent="0.3">
      <c r="A110" s="426"/>
      <c r="B110" s="426"/>
      <c r="C110" s="426"/>
      <c r="D110" s="426"/>
      <c r="E110" s="426"/>
      <c r="F110" s="426"/>
      <c r="G110" s="426"/>
      <c r="H110" s="426"/>
      <c r="I110" s="426"/>
      <c r="J110" s="426"/>
      <c r="K110" s="426"/>
    </row>
    <row r="111" spans="1:11" x14ac:dyDescent="0.3">
      <c r="A111" s="426"/>
      <c r="B111" s="426"/>
      <c r="C111" s="426"/>
      <c r="D111" s="426"/>
      <c r="E111" s="426"/>
      <c r="F111" s="426"/>
      <c r="G111" s="426"/>
      <c r="H111" s="426"/>
      <c r="I111" s="426"/>
      <c r="J111" s="426"/>
      <c r="K111" s="426"/>
    </row>
    <row r="112" spans="1:11" x14ac:dyDescent="0.3">
      <c r="A112" s="426"/>
      <c r="B112" s="426"/>
      <c r="C112" s="426"/>
      <c r="D112" s="426"/>
      <c r="E112" s="426"/>
      <c r="F112" s="426"/>
      <c r="G112" s="426"/>
      <c r="H112" s="426"/>
      <c r="I112" s="426"/>
      <c r="J112" s="426"/>
      <c r="K112" s="426"/>
    </row>
    <row r="113" spans="1:11" x14ac:dyDescent="0.3">
      <c r="A113" s="426"/>
      <c r="B113" s="426"/>
      <c r="C113" s="426"/>
      <c r="D113" s="426"/>
      <c r="E113" s="426"/>
      <c r="F113" s="426"/>
      <c r="G113" s="426"/>
      <c r="H113" s="426"/>
      <c r="I113" s="426"/>
      <c r="J113" s="426"/>
      <c r="K113" s="426"/>
    </row>
    <row r="114" spans="1:11" x14ac:dyDescent="0.3">
      <c r="A114" s="426"/>
      <c r="B114" s="426"/>
      <c r="C114" s="426"/>
      <c r="D114" s="426"/>
      <c r="E114" s="426"/>
      <c r="F114" s="426"/>
      <c r="G114" s="426"/>
      <c r="H114" s="426"/>
      <c r="I114" s="426"/>
      <c r="J114" s="426"/>
      <c r="K114" s="426"/>
    </row>
    <row r="115" spans="1:11" x14ac:dyDescent="0.3">
      <c r="A115" s="426"/>
      <c r="B115" s="426"/>
      <c r="C115" s="426"/>
      <c r="D115" s="426"/>
      <c r="E115" s="426"/>
      <c r="F115" s="426"/>
      <c r="G115" s="426"/>
      <c r="H115" s="426"/>
      <c r="I115" s="426"/>
      <c r="J115" s="426"/>
      <c r="K115" s="426"/>
    </row>
    <row r="116" spans="1:11" x14ac:dyDescent="0.3">
      <c r="A116" s="426"/>
      <c r="B116" s="426"/>
      <c r="C116" s="426"/>
      <c r="D116" s="426"/>
      <c r="E116" s="426"/>
      <c r="F116" s="426"/>
      <c r="G116" s="426"/>
      <c r="H116" s="426"/>
      <c r="I116" s="426"/>
      <c r="J116" s="426"/>
      <c r="K116" s="426"/>
    </row>
    <row r="117" spans="1:11" x14ac:dyDescent="0.3">
      <c r="A117" s="426"/>
      <c r="B117" s="426"/>
      <c r="C117" s="426"/>
      <c r="D117" s="426"/>
      <c r="E117" s="426"/>
      <c r="F117" s="426"/>
      <c r="G117" s="426"/>
      <c r="H117" s="426"/>
      <c r="I117" s="426"/>
      <c r="J117" s="426"/>
      <c r="K117" s="426"/>
    </row>
    <row r="118" spans="1:11" x14ac:dyDescent="0.3">
      <c r="A118" s="426"/>
      <c r="B118" s="426"/>
      <c r="C118" s="426"/>
      <c r="D118" s="426"/>
      <c r="E118" s="426"/>
      <c r="F118" s="426"/>
      <c r="G118" s="426"/>
      <c r="H118" s="426"/>
      <c r="I118" s="426"/>
      <c r="J118" s="426"/>
      <c r="K118" s="426"/>
    </row>
    <row r="119" spans="1:11" x14ac:dyDescent="0.3">
      <c r="A119" s="426"/>
      <c r="B119" s="426"/>
      <c r="C119" s="426"/>
      <c r="D119" s="426"/>
      <c r="E119" s="426"/>
      <c r="F119" s="426"/>
      <c r="G119" s="426"/>
      <c r="H119" s="426"/>
      <c r="I119" s="426"/>
      <c r="J119" s="426"/>
      <c r="K119" s="426"/>
    </row>
    <row r="120" spans="1:11" x14ac:dyDescent="0.3">
      <c r="A120" s="426"/>
      <c r="B120" s="426"/>
      <c r="C120" s="426"/>
      <c r="D120" s="426"/>
      <c r="E120" s="426"/>
      <c r="F120" s="426"/>
      <c r="G120" s="426"/>
      <c r="H120" s="426"/>
      <c r="I120" s="426"/>
      <c r="J120" s="426"/>
      <c r="K120" s="426"/>
    </row>
    <row r="121" spans="1:11" x14ac:dyDescent="0.3">
      <c r="A121" s="426"/>
      <c r="B121" s="426"/>
      <c r="C121" s="426"/>
      <c r="D121" s="426"/>
      <c r="E121" s="426"/>
      <c r="F121" s="426"/>
      <c r="G121" s="426"/>
      <c r="H121" s="426"/>
      <c r="I121" s="426"/>
      <c r="J121" s="426"/>
      <c r="K121" s="426"/>
    </row>
    <row r="122" spans="1:11" x14ac:dyDescent="0.3">
      <c r="A122" s="426"/>
      <c r="B122" s="426"/>
      <c r="C122" s="426"/>
      <c r="D122" s="426"/>
      <c r="E122" s="426"/>
      <c r="F122" s="426"/>
      <c r="G122" s="426"/>
      <c r="H122" s="426"/>
      <c r="I122" s="426"/>
      <c r="J122" s="426"/>
      <c r="K122" s="426"/>
    </row>
    <row r="123" spans="1:11" x14ac:dyDescent="0.3">
      <c r="A123" s="426"/>
      <c r="B123" s="426"/>
      <c r="C123" s="426"/>
      <c r="D123" s="426"/>
      <c r="E123" s="426"/>
      <c r="F123" s="426"/>
      <c r="G123" s="426"/>
      <c r="H123" s="426"/>
      <c r="I123" s="426"/>
      <c r="J123" s="426"/>
      <c r="K123" s="426"/>
    </row>
    <row r="124" spans="1:11" x14ac:dyDescent="0.3">
      <c r="A124" s="426"/>
      <c r="B124" s="426"/>
      <c r="C124" s="426"/>
      <c r="D124" s="426"/>
      <c r="E124" s="426"/>
      <c r="F124" s="426"/>
      <c r="G124" s="426"/>
      <c r="H124" s="426"/>
      <c r="I124" s="426"/>
      <c r="J124" s="426"/>
      <c r="K124" s="426"/>
    </row>
    <row r="125" spans="1:11" x14ac:dyDescent="0.3">
      <c r="A125" s="426"/>
      <c r="B125" s="426"/>
      <c r="C125" s="426"/>
      <c r="D125" s="426"/>
      <c r="E125" s="426"/>
      <c r="F125" s="426"/>
      <c r="G125" s="426"/>
      <c r="H125" s="426"/>
      <c r="I125" s="426"/>
      <c r="J125" s="426"/>
      <c r="K125" s="426"/>
    </row>
    <row r="126" spans="1:11" x14ac:dyDescent="0.3">
      <c r="A126" s="426"/>
      <c r="B126" s="426"/>
      <c r="C126" s="426"/>
      <c r="D126" s="426"/>
      <c r="E126" s="426"/>
      <c r="F126" s="426"/>
      <c r="G126" s="426"/>
      <c r="H126" s="426"/>
      <c r="I126" s="426"/>
      <c r="J126" s="426"/>
      <c r="K126" s="426"/>
    </row>
    <row r="127" spans="1:11" x14ac:dyDescent="0.3">
      <c r="A127" s="426"/>
      <c r="B127" s="426"/>
      <c r="C127" s="426"/>
      <c r="D127" s="426"/>
      <c r="E127" s="426"/>
      <c r="F127" s="426"/>
      <c r="G127" s="426"/>
      <c r="H127" s="426"/>
      <c r="I127" s="426"/>
      <c r="J127" s="426"/>
      <c r="K127" s="426"/>
    </row>
    <row r="128" spans="1:11" x14ac:dyDescent="0.3">
      <c r="A128" s="426"/>
      <c r="B128" s="426"/>
      <c r="C128" s="426"/>
      <c r="D128" s="426"/>
      <c r="E128" s="426"/>
      <c r="F128" s="426"/>
      <c r="G128" s="426"/>
      <c r="H128" s="426"/>
      <c r="I128" s="426"/>
      <c r="J128" s="426"/>
      <c r="K128" s="426"/>
    </row>
    <row r="129" spans="1:11" x14ac:dyDescent="0.3">
      <c r="A129" s="426"/>
      <c r="B129" s="426"/>
      <c r="C129" s="426"/>
      <c r="D129" s="426"/>
      <c r="E129" s="426"/>
      <c r="F129" s="426"/>
      <c r="G129" s="426"/>
      <c r="H129" s="426"/>
      <c r="I129" s="426"/>
      <c r="J129" s="426"/>
      <c r="K129" s="426"/>
    </row>
    <row r="130" spans="1:11" x14ac:dyDescent="0.3">
      <c r="A130" s="426"/>
      <c r="B130" s="426"/>
      <c r="C130" s="426"/>
      <c r="D130" s="426"/>
      <c r="E130" s="426"/>
      <c r="F130" s="426"/>
      <c r="G130" s="426"/>
      <c r="H130" s="426"/>
      <c r="I130" s="426"/>
      <c r="J130" s="426"/>
      <c r="K130" s="426"/>
    </row>
    <row r="131" spans="1:11" x14ac:dyDescent="0.3">
      <c r="A131" s="426"/>
      <c r="B131" s="426"/>
      <c r="C131" s="426"/>
      <c r="D131" s="426"/>
      <c r="E131" s="426"/>
      <c r="F131" s="426"/>
      <c r="G131" s="426"/>
      <c r="H131" s="426"/>
      <c r="I131" s="426"/>
      <c r="J131" s="426"/>
      <c r="K131" s="426"/>
    </row>
    <row r="132" spans="1:11" x14ac:dyDescent="0.3">
      <c r="A132" s="426"/>
      <c r="B132" s="426"/>
      <c r="C132" s="426"/>
      <c r="D132" s="426"/>
      <c r="E132" s="426"/>
      <c r="F132" s="426"/>
      <c r="G132" s="426"/>
      <c r="H132" s="426"/>
      <c r="I132" s="426"/>
      <c r="J132" s="426"/>
      <c r="K132" s="426"/>
    </row>
    <row r="133" spans="1:11" x14ac:dyDescent="0.3">
      <c r="A133" s="426"/>
      <c r="B133" s="426"/>
      <c r="C133" s="426"/>
      <c r="D133" s="426"/>
      <c r="E133" s="426"/>
      <c r="F133" s="426"/>
      <c r="G133" s="426"/>
      <c r="H133" s="426"/>
      <c r="I133" s="426"/>
      <c r="J133" s="426"/>
      <c r="K133" s="426"/>
    </row>
    <row r="134" spans="1:11" x14ac:dyDescent="0.3">
      <c r="A134" s="426"/>
      <c r="B134" s="426"/>
      <c r="C134" s="426"/>
      <c r="D134" s="426"/>
      <c r="E134" s="426"/>
      <c r="F134" s="426"/>
      <c r="G134" s="426"/>
      <c r="H134" s="426"/>
      <c r="I134" s="426"/>
      <c r="J134" s="426"/>
      <c r="K134" s="426"/>
    </row>
    <row r="135" spans="1:11" x14ac:dyDescent="0.3">
      <c r="A135" s="426"/>
      <c r="B135" s="426"/>
      <c r="C135" s="426"/>
      <c r="D135" s="426"/>
      <c r="E135" s="426"/>
      <c r="F135" s="426"/>
      <c r="G135" s="426"/>
      <c r="H135" s="426"/>
      <c r="I135" s="426"/>
      <c r="J135" s="426"/>
      <c r="K135" s="426"/>
    </row>
    <row r="136" spans="1:11" x14ac:dyDescent="0.3">
      <c r="A136" s="426"/>
      <c r="B136" s="426"/>
      <c r="C136" s="426"/>
      <c r="D136" s="426"/>
      <c r="E136" s="426"/>
      <c r="F136" s="426"/>
      <c r="G136" s="426"/>
      <c r="H136" s="426"/>
      <c r="I136" s="426"/>
      <c r="J136" s="426"/>
      <c r="K136" s="426"/>
    </row>
    <row r="137" spans="1:11" x14ac:dyDescent="0.3">
      <c r="A137" s="426"/>
      <c r="B137" s="426"/>
      <c r="C137" s="426"/>
      <c r="D137" s="426"/>
      <c r="E137" s="426"/>
      <c r="F137" s="426"/>
      <c r="G137" s="426"/>
      <c r="H137" s="426"/>
      <c r="I137" s="426"/>
      <c r="J137" s="426"/>
      <c r="K137" s="426"/>
    </row>
    <row r="138" spans="1:11" x14ac:dyDescent="0.3">
      <c r="A138" s="426"/>
      <c r="B138" s="426"/>
      <c r="C138" s="426"/>
      <c r="D138" s="426"/>
      <c r="E138" s="426"/>
      <c r="F138" s="426"/>
      <c r="G138" s="426"/>
      <c r="H138" s="426"/>
      <c r="I138" s="426"/>
      <c r="J138" s="426"/>
      <c r="K138" s="426"/>
    </row>
    <row r="139" spans="1:11" x14ac:dyDescent="0.3">
      <c r="A139" s="426"/>
      <c r="B139" s="426"/>
      <c r="C139" s="426"/>
      <c r="D139" s="426"/>
      <c r="E139" s="426"/>
      <c r="F139" s="426"/>
      <c r="G139" s="426"/>
      <c r="H139" s="426"/>
      <c r="I139" s="426"/>
      <c r="J139" s="426"/>
      <c r="K139" s="426"/>
    </row>
    <row r="140" spans="1:11" x14ac:dyDescent="0.3">
      <c r="A140" s="426"/>
      <c r="B140" s="426"/>
      <c r="C140" s="426"/>
      <c r="D140" s="426"/>
      <c r="E140" s="426"/>
      <c r="F140" s="426"/>
      <c r="G140" s="426"/>
      <c r="H140" s="426"/>
      <c r="I140" s="426"/>
      <c r="J140" s="426"/>
      <c r="K140" s="426"/>
    </row>
    <row r="141" spans="1:11" x14ac:dyDescent="0.3">
      <c r="A141" s="426"/>
      <c r="B141" s="426"/>
      <c r="C141" s="426"/>
      <c r="D141" s="426"/>
      <c r="E141" s="426"/>
      <c r="F141" s="426"/>
      <c r="G141" s="426"/>
      <c r="H141" s="426"/>
      <c r="I141" s="426"/>
      <c r="J141" s="426"/>
      <c r="K141" s="426"/>
    </row>
    <row r="142" spans="1:11" x14ac:dyDescent="0.3">
      <c r="A142" s="426"/>
      <c r="B142" s="426"/>
      <c r="C142" s="426"/>
      <c r="D142" s="426"/>
      <c r="E142" s="426"/>
      <c r="F142" s="426"/>
      <c r="G142" s="426"/>
      <c r="H142" s="426"/>
      <c r="I142" s="426"/>
      <c r="J142" s="426"/>
      <c r="K142" s="426"/>
    </row>
    <row r="143" spans="1:11" x14ac:dyDescent="0.3">
      <c r="A143" s="426"/>
      <c r="B143" s="426"/>
      <c r="C143" s="426"/>
      <c r="D143" s="426"/>
      <c r="E143" s="426"/>
      <c r="F143" s="426"/>
      <c r="G143" s="426"/>
      <c r="H143" s="426"/>
      <c r="I143" s="426"/>
      <c r="J143" s="426"/>
      <c r="K143" s="426"/>
    </row>
    <row r="144" spans="1:11" x14ac:dyDescent="0.3">
      <c r="A144" s="426"/>
      <c r="B144" s="426"/>
      <c r="C144" s="426"/>
      <c r="D144" s="426"/>
      <c r="E144" s="426"/>
      <c r="F144" s="426"/>
      <c r="G144" s="426"/>
      <c r="H144" s="426"/>
      <c r="I144" s="426"/>
      <c r="J144" s="426"/>
      <c r="K144" s="426"/>
    </row>
    <row r="145" spans="1:11" x14ac:dyDescent="0.3">
      <c r="A145" s="426"/>
      <c r="B145" s="426"/>
      <c r="C145" s="426"/>
      <c r="D145" s="426"/>
      <c r="E145" s="426"/>
      <c r="F145" s="426"/>
      <c r="G145" s="426"/>
      <c r="H145" s="426"/>
      <c r="I145" s="426"/>
      <c r="J145" s="426"/>
      <c r="K145" s="426"/>
    </row>
    <row r="146" spans="1:11" x14ac:dyDescent="0.3">
      <c r="A146" s="426"/>
      <c r="B146" s="426"/>
      <c r="C146" s="426"/>
      <c r="D146" s="426"/>
      <c r="E146" s="426"/>
      <c r="F146" s="426"/>
      <c r="G146" s="426"/>
      <c r="H146" s="426"/>
      <c r="I146" s="426"/>
      <c r="J146" s="426"/>
      <c r="K146" s="426"/>
    </row>
    <row r="147" spans="1:11" x14ac:dyDescent="0.3">
      <c r="A147" s="426"/>
      <c r="B147" s="426"/>
      <c r="C147" s="426"/>
      <c r="D147" s="426"/>
      <c r="E147" s="426"/>
      <c r="F147" s="426"/>
      <c r="G147" s="426"/>
      <c r="H147" s="426"/>
      <c r="I147" s="426"/>
      <c r="J147" s="426"/>
      <c r="K147" s="426"/>
    </row>
    <row r="148" spans="1:11" x14ac:dyDescent="0.3">
      <c r="A148" s="426"/>
      <c r="B148" s="426"/>
      <c r="C148" s="426"/>
      <c r="D148" s="426"/>
      <c r="E148" s="426"/>
      <c r="F148" s="426"/>
      <c r="G148" s="426"/>
      <c r="H148" s="426"/>
      <c r="I148" s="426"/>
      <c r="J148" s="426"/>
      <c r="K148" s="426"/>
    </row>
    <row r="149" spans="1:11" x14ac:dyDescent="0.3">
      <c r="A149" s="426"/>
      <c r="B149" s="426"/>
      <c r="C149" s="426"/>
      <c r="D149" s="426"/>
      <c r="E149" s="426"/>
      <c r="F149" s="426"/>
      <c r="G149" s="426"/>
      <c r="H149" s="426"/>
      <c r="I149" s="426"/>
      <c r="J149" s="426"/>
      <c r="K149" s="426"/>
    </row>
    <row r="150" spans="1:11" x14ac:dyDescent="0.3">
      <c r="A150" s="426"/>
      <c r="B150" s="426"/>
      <c r="C150" s="426"/>
      <c r="D150" s="426"/>
      <c r="E150" s="426"/>
      <c r="F150" s="426"/>
      <c r="G150" s="426"/>
      <c r="H150" s="426"/>
      <c r="I150" s="426"/>
      <c r="J150" s="426"/>
      <c r="K150" s="426"/>
    </row>
    <row r="151" spans="1:11" x14ac:dyDescent="0.3">
      <c r="A151" s="426"/>
      <c r="B151" s="426"/>
      <c r="C151" s="426"/>
      <c r="D151" s="426"/>
      <c r="E151" s="426"/>
      <c r="F151" s="426"/>
      <c r="G151" s="426"/>
      <c r="H151" s="426"/>
      <c r="I151" s="426"/>
      <c r="J151" s="426"/>
      <c r="K151" s="426"/>
    </row>
    <row r="152" spans="1:11" x14ac:dyDescent="0.3">
      <c r="A152" s="426"/>
      <c r="B152" s="426"/>
      <c r="C152" s="426"/>
      <c r="D152" s="426"/>
      <c r="E152" s="426"/>
      <c r="F152" s="426"/>
      <c r="G152" s="426"/>
      <c r="H152" s="426"/>
      <c r="I152" s="426"/>
      <c r="J152" s="426"/>
      <c r="K152" s="426"/>
    </row>
    <row r="153" spans="1:11" x14ac:dyDescent="0.3">
      <c r="A153" s="426"/>
      <c r="B153" s="426"/>
      <c r="C153" s="426"/>
      <c r="D153" s="426"/>
      <c r="E153" s="426"/>
      <c r="F153" s="426"/>
      <c r="G153" s="426"/>
      <c r="H153" s="426"/>
      <c r="I153" s="426"/>
      <c r="J153" s="426"/>
      <c r="K153" s="426"/>
    </row>
    <row r="154" spans="1:11" x14ac:dyDescent="0.3">
      <c r="A154" s="426"/>
      <c r="B154" s="426"/>
      <c r="C154" s="426"/>
      <c r="D154" s="426"/>
      <c r="E154" s="426"/>
      <c r="F154" s="426"/>
      <c r="G154" s="426"/>
      <c r="H154" s="426"/>
      <c r="I154" s="426"/>
      <c r="J154" s="426"/>
      <c r="K154" s="426"/>
    </row>
    <row r="155" spans="1:11" x14ac:dyDescent="0.3">
      <c r="A155" s="426"/>
      <c r="B155" s="426"/>
      <c r="C155" s="426"/>
      <c r="D155" s="426"/>
      <c r="E155" s="426"/>
      <c r="F155" s="426"/>
      <c r="G155" s="426"/>
      <c r="H155" s="426"/>
      <c r="I155" s="426"/>
      <c r="J155" s="426"/>
      <c r="K155" s="426"/>
    </row>
    <row r="156" spans="1:11" x14ac:dyDescent="0.3">
      <c r="A156" s="426"/>
      <c r="B156" s="426"/>
      <c r="C156" s="426"/>
      <c r="D156" s="426"/>
      <c r="E156" s="426"/>
      <c r="F156" s="426"/>
      <c r="G156" s="426"/>
      <c r="H156" s="426"/>
      <c r="I156" s="426"/>
      <c r="J156" s="426"/>
      <c r="K156" s="426"/>
    </row>
    <row r="157" spans="1:11" x14ac:dyDescent="0.3">
      <c r="A157" s="426"/>
      <c r="B157" s="426"/>
      <c r="C157" s="426"/>
      <c r="D157" s="426"/>
      <c r="E157" s="426"/>
      <c r="F157" s="426"/>
      <c r="G157" s="426"/>
      <c r="H157" s="426"/>
      <c r="I157" s="426"/>
      <c r="J157" s="426"/>
      <c r="K157" s="426"/>
    </row>
    <row r="158" spans="1:11" x14ac:dyDescent="0.3">
      <c r="A158" s="426"/>
      <c r="B158" s="426"/>
      <c r="C158" s="426"/>
      <c r="D158" s="426"/>
      <c r="E158" s="426"/>
      <c r="F158" s="426"/>
      <c r="G158" s="426"/>
      <c r="H158" s="426"/>
      <c r="I158" s="426"/>
      <c r="J158" s="426"/>
      <c r="K158" s="426"/>
    </row>
    <row r="159" spans="1:11" x14ac:dyDescent="0.3">
      <c r="A159" s="426"/>
      <c r="B159" s="426"/>
      <c r="C159" s="426"/>
      <c r="D159" s="426"/>
      <c r="E159" s="426"/>
      <c r="F159" s="426"/>
      <c r="G159" s="426"/>
      <c r="H159" s="426"/>
      <c r="I159" s="426"/>
      <c r="J159" s="426"/>
      <c r="K159" s="426"/>
    </row>
    <row r="160" spans="1:11" x14ac:dyDescent="0.3">
      <c r="A160" s="426"/>
      <c r="B160" s="426"/>
      <c r="C160" s="426"/>
      <c r="D160" s="426"/>
      <c r="E160" s="426"/>
      <c r="F160" s="426"/>
      <c r="G160" s="426"/>
      <c r="H160" s="426"/>
      <c r="I160" s="426"/>
      <c r="J160" s="426"/>
      <c r="K160" s="426"/>
    </row>
    <row r="161" spans="1:11" x14ac:dyDescent="0.3">
      <c r="A161" s="426"/>
      <c r="B161" s="426"/>
      <c r="C161" s="426"/>
      <c r="D161" s="426"/>
      <c r="E161" s="426"/>
      <c r="F161" s="426"/>
      <c r="G161" s="426"/>
      <c r="H161" s="426"/>
      <c r="I161" s="426"/>
      <c r="J161" s="426"/>
      <c r="K161" s="426"/>
    </row>
    <row r="162" spans="1:11" x14ac:dyDescent="0.3">
      <c r="A162" s="426"/>
      <c r="B162" s="426"/>
      <c r="C162" s="426"/>
      <c r="D162" s="426"/>
      <c r="E162" s="426"/>
      <c r="F162" s="426"/>
      <c r="G162" s="426"/>
      <c r="H162" s="426"/>
      <c r="I162" s="426"/>
      <c r="J162" s="426"/>
      <c r="K162" s="426"/>
    </row>
    <row r="163" spans="1:11" x14ac:dyDescent="0.3">
      <c r="A163" s="426"/>
      <c r="B163" s="426"/>
      <c r="C163" s="426"/>
      <c r="D163" s="426"/>
      <c r="E163" s="426"/>
      <c r="F163" s="426"/>
      <c r="G163" s="426"/>
      <c r="H163" s="426"/>
      <c r="I163" s="426"/>
      <c r="J163" s="426"/>
      <c r="K163" s="426"/>
    </row>
    <row r="164" spans="1:11" x14ac:dyDescent="0.3">
      <c r="A164" s="426"/>
      <c r="B164" s="426"/>
      <c r="C164" s="426"/>
      <c r="D164" s="426"/>
      <c r="E164" s="426"/>
      <c r="F164" s="426"/>
      <c r="G164" s="426"/>
      <c r="H164" s="426"/>
      <c r="I164" s="426"/>
      <c r="J164" s="426"/>
      <c r="K164" s="426"/>
    </row>
    <row r="165" spans="1:11" x14ac:dyDescent="0.3">
      <c r="A165" s="426"/>
      <c r="B165" s="426"/>
      <c r="C165" s="426"/>
      <c r="D165" s="426"/>
      <c r="E165" s="426"/>
      <c r="F165" s="426"/>
      <c r="G165" s="426"/>
      <c r="H165" s="426"/>
      <c r="I165" s="426"/>
      <c r="J165" s="426"/>
      <c r="K165" s="426"/>
    </row>
    <row r="166" spans="1:11" x14ac:dyDescent="0.3">
      <c r="A166" s="426"/>
      <c r="B166" s="426"/>
      <c r="C166" s="426"/>
      <c r="D166" s="426"/>
      <c r="E166" s="426"/>
      <c r="F166" s="426"/>
      <c r="G166" s="426"/>
      <c r="H166" s="426"/>
      <c r="I166" s="426"/>
      <c r="J166" s="426"/>
      <c r="K166" s="426"/>
    </row>
    <row r="167" spans="1:11" x14ac:dyDescent="0.3">
      <c r="A167" s="426"/>
      <c r="B167" s="426"/>
      <c r="C167" s="426"/>
      <c r="D167" s="426"/>
      <c r="E167" s="426"/>
      <c r="F167" s="426"/>
      <c r="G167" s="426"/>
      <c r="H167" s="426"/>
      <c r="I167" s="426"/>
      <c r="J167" s="426"/>
      <c r="K167" s="426"/>
    </row>
    <row r="168" spans="1:11" x14ac:dyDescent="0.3">
      <c r="A168" s="426"/>
      <c r="B168" s="426"/>
      <c r="C168" s="426"/>
      <c r="D168" s="426"/>
      <c r="E168" s="426"/>
      <c r="F168" s="426"/>
      <c r="G168" s="426"/>
      <c r="H168" s="426"/>
      <c r="I168" s="426"/>
      <c r="J168" s="426"/>
      <c r="K168" s="426"/>
    </row>
    <row r="169" spans="1:11" x14ac:dyDescent="0.3">
      <c r="A169" s="426"/>
      <c r="B169" s="426"/>
      <c r="C169" s="426"/>
      <c r="D169" s="426"/>
      <c r="E169" s="426"/>
      <c r="F169" s="426"/>
      <c r="G169" s="426"/>
      <c r="H169" s="426"/>
      <c r="I169" s="426"/>
      <c r="J169" s="426"/>
      <c r="K169" s="426"/>
    </row>
    <row r="170" spans="1:11" x14ac:dyDescent="0.3">
      <c r="A170" s="426"/>
      <c r="B170" s="426"/>
      <c r="C170" s="426"/>
      <c r="D170" s="426"/>
      <c r="E170" s="426"/>
      <c r="F170" s="426"/>
      <c r="G170" s="426"/>
      <c r="H170" s="426"/>
      <c r="I170" s="426"/>
      <c r="J170" s="426"/>
      <c r="K170" s="426"/>
    </row>
    <row r="171" spans="1:11" x14ac:dyDescent="0.3">
      <c r="A171" s="426"/>
      <c r="B171" s="426"/>
      <c r="C171" s="426"/>
      <c r="D171" s="426"/>
      <c r="E171" s="426"/>
      <c r="F171" s="426"/>
      <c r="G171" s="426"/>
      <c r="H171" s="426"/>
      <c r="I171" s="426"/>
      <c r="J171" s="426"/>
      <c r="K171" s="426"/>
    </row>
    <row r="172" spans="1:11" x14ac:dyDescent="0.3">
      <c r="A172" s="426"/>
      <c r="B172" s="426"/>
      <c r="C172" s="426"/>
      <c r="D172" s="426"/>
      <c r="E172" s="426"/>
      <c r="F172" s="426"/>
      <c r="G172" s="426"/>
      <c r="H172" s="426"/>
      <c r="I172" s="426"/>
      <c r="J172" s="426"/>
      <c r="K172" s="426"/>
    </row>
    <row r="173" spans="1:11" x14ac:dyDescent="0.3">
      <c r="A173" s="426"/>
      <c r="B173" s="426"/>
      <c r="C173" s="426"/>
      <c r="D173" s="426"/>
      <c r="E173" s="426"/>
      <c r="F173" s="426"/>
      <c r="G173" s="426"/>
      <c r="H173" s="426"/>
      <c r="I173" s="426"/>
      <c r="J173" s="426"/>
      <c r="K173" s="426"/>
    </row>
    <row r="174" spans="1:11" x14ac:dyDescent="0.3">
      <c r="A174" s="426"/>
      <c r="B174" s="426"/>
      <c r="C174" s="426"/>
      <c r="D174" s="426"/>
      <c r="E174" s="426"/>
      <c r="F174" s="426"/>
      <c r="G174" s="426"/>
      <c r="H174" s="426"/>
      <c r="I174" s="426"/>
      <c r="J174" s="426"/>
      <c r="K174" s="426"/>
    </row>
    <row r="175" spans="1:11" x14ac:dyDescent="0.3">
      <c r="A175" s="426"/>
      <c r="B175" s="426"/>
      <c r="C175" s="426"/>
      <c r="D175" s="426"/>
      <c r="E175" s="426"/>
      <c r="F175" s="426"/>
      <c r="G175" s="426"/>
      <c r="H175" s="426"/>
      <c r="I175" s="426"/>
      <c r="J175" s="426"/>
      <c r="K175" s="426"/>
    </row>
    <row r="176" spans="1:11" x14ac:dyDescent="0.3">
      <c r="A176" s="426"/>
      <c r="B176" s="426"/>
      <c r="C176" s="426"/>
      <c r="D176" s="426"/>
      <c r="E176" s="426"/>
      <c r="F176" s="426"/>
      <c r="G176" s="426"/>
      <c r="H176" s="426"/>
      <c r="I176" s="426"/>
      <c r="J176" s="426"/>
      <c r="K176" s="426"/>
    </row>
    <row r="177" spans="1:11" x14ac:dyDescent="0.3">
      <c r="A177" s="426"/>
      <c r="B177" s="426"/>
      <c r="C177" s="426"/>
      <c r="D177" s="426"/>
      <c r="E177" s="426"/>
      <c r="F177" s="426"/>
      <c r="G177" s="426"/>
      <c r="H177" s="426"/>
      <c r="I177" s="426"/>
      <c r="J177" s="426"/>
      <c r="K177" s="426"/>
    </row>
    <row r="178" spans="1:11" x14ac:dyDescent="0.3">
      <c r="A178" s="426"/>
      <c r="B178" s="426"/>
      <c r="C178" s="426"/>
      <c r="D178" s="426"/>
      <c r="E178" s="426"/>
      <c r="F178" s="426"/>
      <c r="G178" s="426"/>
      <c r="H178" s="426"/>
      <c r="I178" s="426"/>
      <c r="J178" s="426"/>
      <c r="K178" s="426"/>
    </row>
    <row r="179" spans="1:11" x14ac:dyDescent="0.3">
      <c r="F179" s="426"/>
      <c r="G179" s="426"/>
      <c r="H179" s="426"/>
      <c r="I179" s="426"/>
      <c r="J179" s="426"/>
      <c r="K179" s="426"/>
    </row>
    <row r="180" spans="1:11" x14ac:dyDescent="0.3">
      <c r="F180" s="426"/>
      <c r="G180" s="426"/>
      <c r="H180" s="426"/>
      <c r="I180" s="426"/>
      <c r="J180" s="426"/>
      <c r="K180" s="426"/>
    </row>
    <row r="181" spans="1:11" x14ac:dyDescent="0.3">
      <c r="F181" s="426"/>
      <c r="G181" s="426"/>
      <c r="H181" s="426"/>
      <c r="I181" s="426"/>
      <c r="J181" s="426"/>
      <c r="K181" s="426"/>
    </row>
    <row r="182" spans="1:11" x14ac:dyDescent="0.3">
      <c r="F182" s="426"/>
      <c r="G182" s="426"/>
      <c r="H182" s="426"/>
      <c r="I182" s="426"/>
      <c r="J182" s="426"/>
      <c r="K182" s="426"/>
    </row>
    <row r="183" spans="1:11" x14ac:dyDescent="0.3">
      <c r="F183" s="426"/>
      <c r="G183" s="426"/>
      <c r="H183" s="426"/>
      <c r="I183" s="426"/>
      <c r="J183" s="426"/>
      <c r="K183" s="426"/>
    </row>
    <row r="184" spans="1:11" x14ac:dyDescent="0.3">
      <c r="F184" s="426"/>
      <c r="G184" s="426"/>
      <c r="H184" s="426"/>
      <c r="I184" s="426"/>
      <c r="J184" s="426"/>
      <c r="K184" s="426"/>
    </row>
    <row r="185" spans="1:11" x14ac:dyDescent="0.3">
      <c r="F185" s="426"/>
      <c r="G185" s="426"/>
      <c r="H185" s="426"/>
      <c r="I185" s="426"/>
      <c r="J185" s="426"/>
      <c r="K185" s="426"/>
    </row>
    <row r="186" spans="1:11" x14ac:dyDescent="0.3">
      <c r="F186" s="426"/>
      <c r="G186" s="426"/>
      <c r="H186" s="426"/>
      <c r="I186" s="426"/>
      <c r="J186" s="426"/>
      <c r="K186" s="426"/>
    </row>
    <row r="187" spans="1:11" x14ac:dyDescent="0.3">
      <c r="G187" s="426"/>
      <c r="H187" s="426"/>
      <c r="I187" s="426"/>
      <c r="J187" s="426"/>
      <c r="K187" s="426"/>
    </row>
    <row r="188" spans="1:11" x14ac:dyDescent="0.3">
      <c r="G188" s="426"/>
      <c r="H188" s="426"/>
      <c r="I188" s="426"/>
      <c r="J188" s="426"/>
      <c r="K188" s="426"/>
    </row>
    <row r="189" spans="1:11" x14ac:dyDescent="0.3">
      <c r="G189" s="426"/>
      <c r="H189" s="426"/>
      <c r="I189" s="426"/>
      <c r="J189" s="426"/>
      <c r="K189" s="426"/>
    </row>
    <row r="190" spans="1:11" x14ac:dyDescent="0.3">
      <c r="G190" s="426"/>
      <c r="H190" s="426"/>
      <c r="I190" s="426"/>
      <c r="J190" s="426"/>
      <c r="K190" s="426"/>
    </row>
    <row r="191" spans="1:11" x14ac:dyDescent="0.3">
      <c r="G191" s="426"/>
      <c r="H191" s="426"/>
      <c r="I191" s="426"/>
      <c r="J191" s="426"/>
      <c r="K191" s="426"/>
    </row>
    <row r="192" spans="1:11" x14ac:dyDescent="0.3">
      <c r="G192" s="426"/>
      <c r="H192" s="426"/>
      <c r="I192" s="426"/>
      <c r="J192" s="426"/>
      <c r="K192" s="426"/>
    </row>
    <row r="193" spans="7:11" x14ac:dyDescent="0.3">
      <c r="G193" s="426"/>
      <c r="H193" s="426"/>
      <c r="I193" s="426"/>
      <c r="J193" s="426"/>
      <c r="K193" s="426"/>
    </row>
    <row r="194" spans="7:11" x14ac:dyDescent="0.3">
      <c r="G194" s="426"/>
      <c r="H194" s="426"/>
      <c r="I194" s="426"/>
      <c r="J194" s="426"/>
      <c r="K194" s="426"/>
    </row>
    <row r="195" spans="7:11" x14ac:dyDescent="0.3">
      <c r="G195" s="426"/>
      <c r="H195" s="426"/>
      <c r="I195" s="426"/>
      <c r="J195" s="426"/>
      <c r="K195" s="426"/>
    </row>
    <row r="196" spans="7:11" x14ac:dyDescent="0.3">
      <c r="G196" s="426"/>
      <c r="H196" s="426"/>
      <c r="I196" s="426"/>
      <c r="J196" s="426"/>
      <c r="K196" s="426"/>
    </row>
    <row r="197" spans="7:11" x14ac:dyDescent="0.3">
      <c r="G197" s="426"/>
      <c r="H197" s="426"/>
      <c r="I197" s="426"/>
      <c r="J197" s="426"/>
      <c r="K197" s="426"/>
    </row>
    <row r="198" spans="7:11" x14ac:dyDescent="0.3">
      <c r="G198" s="426"/>
      <c r="H198" s="426"/>
      <c r="I198" s="426"/>
      <c r="J198" s="426"/>
      <c r="K198" s="426"/>
    </row>
    <row r="199" spans="7:11" x14ac:dyDescent="0.3">
      <c r="G199" s="426"/>
      <c r="H199" s="426"/>
      <c r="I199" s="426"/>
      <c r="J199" s="426"/>
      <c r="K199" s="426"/>
    </row>
    <row r="200" spans="7:11" x14ac:dyDescent="0.3">
      <c r="G200" s="426"/>
      <c r="H200" s="426"/>
      <c r="I200" s="426"/>
      <c r="J200" s="426"/>
      <c r="K200" s="426"/>
    </row>
    <row r="201" spans="7:11" x14ac:dyDescent="0.3">
      <c r="G201" s="426"/>
      <c r="H201" s="426"/>
      <c r="I201" s="426"/>
      <c r="J201" s="426"/>
      <c r="K201" s="426"/>
    </row>
    <row r="202" spans="7:11" x14ac:dyDescent="0.3">
      <c r="G202" s="426"/>
      <c r="H202" s="426"/>
      <c r="I202" s="426"/>
      <c r="J202" s="426"/>
      <c r="K202" s="426"/>
    </row>
    <row r="203" spans="7:11" x14ac:dyDescent="0.3">
      <c r="G203" s="426"/>
      <c r="H203" s="426"/>
      <c r="I203" s="426"/>
      <c r="J203" s="426"/>
      <c r="K203" s="426"/>
    </row>
    <row r="204" spans="7:11" x14ac:dyDescent="0.3">
      <c r="G204" s="426"/>
      <c r="H204" s="426"/>
      <c r="I204" s="426"/>
      <c r="J204" s="426"/>
      <c r="K204" s="426"/>
    </row>
    <row r="205" spans="7:11" x14ac:dyDescent="0.3">
      <c r="G205" s="426"/>
      <c r="H205" s="426"/>
      <c r="I205" s="426"/>
      <c r="J205" s="426"/>
      <c r="K205" s="426"/>
    </row>
    <row r="206" spans="7:11" x14ac:dyDescent="0.3">
      <c r="G206" s="426"/>
      <c r="H206" s="426"/>
      <c r="I206" s="426"/>
      <c r="J206" s="426"/>
      <c r="K206" s="426"/>
    </row>
    <row r="207" spans="7:11" x14ac:dyDescent="0.3">
      <c r="G207" s="426"/>
      <c r="H207" s="426"/>
      <c r="I207" s="426"/>
      <c r="J207" s="426"/>
      <c r="K207" s="426"/>
    </row>
    <row r="208" spans="7:11" x14ac:dyDescent="0.3">
      <c r="G208" s="426"/>
      <c r="H208" s="426"/>
      <c r="I208" s="426"/>
      <c r="J208" s="426"/>
      <c r="K208" s="426"/>
    </row>
    <row r="209" spans="7:11" x14ac:dyDescent="0.3">
      <c r="G209" s="426"/>
      <c r="H209" s="426"/>
      <c r="I209" s="426"/>
      <c r="J209" s="426"/>
      <c r="K209" s="426"/>
    </row>
    <row r="210" spans="7:11" x14ac:dyDescent="0.3">
      <c r="G210" s="426"/>
      <c r="H210" s="426"/>
      <c r="I210" s="426"/>
      <c r="J210" s="426"/>
      <c r="K210" s="426"/>
    </row>
    <row r="211" spans="7:11" x14ac:dyDescent="0.3">
      <c r="G211" s="426"/>
      <c r="H211" s="426"/>
      <c r="I211" s="426"/>
      <c r="J211" s="426"/>
      <c r="K211" s="426"/>
    </row>
    <row r="212" spans="7:11" x14ac:dyDescent="0.3">
      <c r="G212" s="426"/>
      <c r="H212" s="426"/>
      <c r="I212" s="426"/>
      <c r="J212" s="426"/>
      <c r="K212" s="426"/>
    </row>
    <row r="213" spans="7:11" x14ac:dyDescent="0.3">
      <c r="G213" s="426"/>
      <c r="H213" s="426"/>
      <c r="I213" s="426"/>
      <c r="J213" s="426"/>
      <c r="K213" s="426"/>
    </row>
    <row r="214" spans="7:11" x14ac:dyDescent="0.3">
      <c r="G214" s="426"/>
      <c r="H214" s="426"/>
      <c r="I214" s="426"/>
      <c r="J214" s="426"/>
      <c r="K214" s="426"/>
    </row>
    <row r="215" spans="7:11" x14ac:dyDescent="0.3">
      <c r="G215" s="426"/>
      <c r="H215" s="426"/>
      <c r="I215" s="426"/>
      <c r="J215" s="426"/>
      <c r="K215" s="426"/>
    </row>
    <row r="216" spans="7:11" x14ac:dyDescent="0.3">
      <c r="G216" s="426"/>
      <c r="H216" s="426"/>
      <c r="I216" s="426"/>
      <c r="J216" s="426"/>
      <c r="K216" s="426"/>
    </row>
    <row r="217" spans="7:11" x14ac:dyDescent="0.3">
      <c r="G217" s="426"/>
      <c r="H217" s="426"/>
      <c r="I217" s="426"/>
      <c r="J217" s="426"/>
      <c r="K217" s="426"/>
    </row>
    <row r="218" spans="7:11" x14ac:dyDescent="0.3">
      <c r="G218" s="426"/>
      <c r="H218" s="426"/>
      <c r="I218" s="426"/>
      <c r="J218" s="426"/>
      <c r="K218" s="426"/>
    </row>
    <row r="219" spans="7:11" x14ac:dyDescent="0.3">
      <c r="G219" s="426"/>
      <c r="H219" s="426"/>
      <c r="I219" s="426"/>
      <c r="J219" s="426"/>
      <c r="K219" s="426"/>
    </row>
    <row r="220" spans="7:11" x14ac:dyDescent="0.3">
      <c r="G220" s="426"/>
      <c r="H220" s="426"/>
      <c r="I220" s="426"/>
      <c r="J220" s="426"/>
      <c r="K220" s="426"/>
    </row>
    <row r="221" spans="7:11" x14ac:dyDescent="0.3">
      <c r="G221" s="426"/>
      <c r="H221" s="426"/>
      <c r="I221" s="426"/>
      <c r="J221" s="426"/>
      <c r="K221" s="426"/>
    </row>
    <row r="222" spans="7:11" x14ac:dyDescent="0.3">
      <c r="G222" s="426"/>
      <c r="H222" s="426"/>
      <c r="I222" s="426"/>
      <c r="J222" s="426"/>
      <c r="K222" s="426"/>
    </row>
    <row r="223" spans="7:11" x14ac:dyDescent="0.3">
      <c r="G223" s="426"/>
      <c r="H223" s="426"/>
      <c r="I223" s="426"/>
      <c r="J223" s="426"/>
      <c r="K223" s="426"/>
    </row>
    <row r="224" spans="7:11" x14ac:dyDescent="0.3">
      <c r="G224" s="426"/>
      <c r="H224" s="426"/>
      <c r="I224" s="426"/>
      <c r="J224" s="426"/>
      <c r="K224" s="426"/>
    </row>
    <row r="225" spans="7:11" x14ac:dyDescent="0.3">
      <c r="G225" s="426"/>
      <c r="H225" s="426"/>
      <c r="I225" s="426"/>
      <c r="J225" s="426"/>
      <c r="K225" s="426"/>
    </row>
    <row r="226" spans="7:11" x14ac:dyDescent="0.3">
      <c r="G226" s="426"/>
      <c r="H226" s="426"/>
      <c r="I226" s="426"/>
      <c r="J226" s="426"/>
      <c r="K226" s="426"/>
    </row>
    <row r="227" spans="7:11" x14ac:dyDescent="0.3">
      <c r="G227" s="426"/>
      <c r="H227" s="426"/>
      <c r="I227" s="426"/>
      <c r="J227" s="426"/>
      <c r="K227" s="426"/>
    </row>
    <row r="228" spans="7:11" x14ac:dyDescent="0.3">
      <c r="G228" s="426"/>
      <c r="H228" s="426"/>
      <c r="I228" s="426"/>
      <c r="J228" s="426"/>
      <c r="K228" s="426"/>
    </row>
    <row r="229" spans="7:11" x14ac:dyDescent="0.3">
      <c r="G229" s="426"/>
      <c r="H229" s="426"/>
      <c r="I229" s="426"/>
      <c r="J229" s="426"/>
      <c r="K229" s="426"/>
    </row>
    <row r="230" spans="7:11" x14ac:dyDescent="0.3">
      <c r="G230" s="426"/>
      <c r="H230" s="426"/>
      <c r="I230" s="426"/>
      <c r="J230" s="426"/>
      <c r="K230" s="426"/>
    </row>
    <row r="231" spans="7:11" x14ac:dyDescent="0.3">
      <c r="G231" s="426"/>
      <c r="H231" s="426"/>
      <c r="I231" s="426"/>
      <c r="J231" s="426"/>
      <c r="K231" s="426"/>
    </row>
    <row r="232" spans="7:11" x14ac:dyDescent="0.3">
      <c r="G232" s="426"/>
      <c r="H232" s="426"/>
      <c r="I232" s="426"/>
      <c r="J232" s="426"/>
      <c r="K232" s="426"/>
    </row>
    <row r="233" spans="7:11" x14ac:dyDescent="0.3">
      <c r="G233" s="426"/>
      <c r="H233" s="426"/>
      <c r="I233" s="426"/>
      <c r="J233" s="426"/>
      <c r="K233" s="426"/>
    </row>
    <row r="234" spans="7:11" x14ac:dyDescent="0.3">
      <c r="G234" s="426"/>
      <c r="H234" s="426"/>
      <c r="I234" s="426"/>
      <c r="J234" s="426"/>
      <c r="K234" s="426"/>
    </row>
    <row r="235" spans="7:11" x14ac:dyDescent="0.3">
      <c r="G235" s="426"/>
      <c r="H235" s="426"/>
      <c r="I235" s="426"/>
      <c r="J235" s="426"/>
      <c r="K235" s="426"/>
    </row>
    <row r="236" spans="7:11" x14ac:dyDescent="0.3">
      <c r="G236" s="426"/>
      <c r="H236" s="426"/>
      <c r="I236" s="426"/>
      <c r="J236" s="426"/>
      <c r="K236" s="426"/>
    </row>
    <row r="237" spans="7:11" x14ac:dyDescent="0.3">
      <c r="G237" s="426"/>
      <c r="H237" s="426"/>
      <c r="I237" s="426"/>
      <c r="J237" s="426"/>
      <c r="K237" s="426"/>
    </row>
    <row r="238" spans="7:11" x14ac:dyDescent="0.3">
      <c r="G238" s="426"/>
      <c r="H238" s="426"/>
      <c r="I238" s="426"/>
      <c r="J238" s="426"/>
      <c r="K238" s="426"/>
    </row>
    <row r="239" spans="7:11" x14ac:dyDescent="0.3">
      <c r="G239" s="426"/>
      <c r="H239" s="426"/>
      <c r="I239" s="426"/>
      <c r="J239" s="426"/>
      <c r="K239" s="426"/>
    </row>
    <row r="240" spans="7:11" x14ac:dyDescent="0.3">
      <c r="G240" s="426"/>
      <c r="H240" s="426"/>
      <c r="I240" s="426"/>
      <c r="J240" s="426"/>
      <c r="K240" s="426"/>
    </row>
    <row r="241" spans="7:11" x14ac:dyDescent="0.3">
      <c r="G241" s="426"/>
      <c r="H241" s="426"/>
      <c r="I241" s="426"/>
      <c r="J241" s="426"/>
      <c r="K241" s="426"/>
    </row>
    <row r="242" spans="7:11" x14ac:dyDescent="0.3">
      <c r="G242" s="426"/>
      <c r="H242" s="426"/>
      <c r="I242" s="426"/>
      <c r="J242" s="426"/>
      <c r="K242" s="426"/>
    </row>
    <row r="243" spans="7:11" x14ac:dyDescent="0.3">
      <c r="G243" s="426"/>
      <c r="H243" s="426"/>
      <c r="I243" s="426"/>
      <c r="J243" s="426"/>
      <c r="K243" s="426"/>
    </row>
    <row r="244" spans="7:11" x14ac:dyDescent="0.3">
      <c r="G244" s="426"/>
      <c r="H244" s="426"/>
      <c r="I244" s="426"/>
      <c r="J244" s="426"/>
      <c r="K244" s="426"/>
    </row>
    <row r="245" spans="7:11" x14ac:dyDescent="0.3">
      <c r="G245" s="426"/>
      <c r="H245" s="426"/>
      <c r="I245" s="426"/>
      <c r="J245" s="426"/>
      <c r="K245" s="426"/>
    </row>
    <row r="246" spans="7:11" x14ac:dyDescent="0.3">
      <c r="G246" s="426"/>
      <c r="H246" s="426"/>
      <c r="I246" s="426"/>
      <c r="J246" s="426"/>
      <c r="K246" s="426"/>
    </row>
    <row r="247" spans="7:11" x14ac:dyDescent="0.3">
      <c r="G247" s="426"/>
      <c r="H247" s="426"/>
      <c r="I247" s="426"/>
      <c r="J247" s="426"/>
      <c r="K247" s="426"/>
    </row>
    <row r="248" spans="7:11" x14ac:dyDescent="0.3">
      <c r="G248" s="426"/>
      <c r="H248" s="426"/>
      <c r="I248" s="426"/>
      <c r="J248" s="426"/>
      <c r="K248" s="426"/>
    </row>
    <row r="249" spans="7:11" x14ac:dyDescent="0.3">
      <c r="G249" s="426"/>
      <c r="H249" s="426"/>
      <c r="I249" s="426"/>
      <c r="J249" s="426"/>
      <c r="K249" s="426"/>
    </row>
    <row r="250" spans="7:11" x14ac:dyDescent="0.3">
      <c r="G250" s="426"/>
      <c r="H250" s="426"/>
      <c r="I250" s="426"/>
      <c r="J250" s="426"/>
      <c r="K250" s="426"/>
    </row>
    <row r="251" spans="7:11" x14ac:dyDescent="0.3">
      <c r="G251" s="426"/>
      <c r="H251" s="426"/>
      <c r="I251" s="426"/>
      <c r="J251" s="426"/>
      <c r="K251" s="426"/>
    </row>
    <row r="252" spans="7:11" x14ac:dyDescent="0.3">
      <c r="G252" s="426"/>
      <c r="H252" s="426"/>
      <c r="I252" s="426"/>
      <c r="J252" s="426"/>
      <c r="K252" s="426"/>
    </row>
    <row r="253" spans="7:11" x14ac:dyDescent="0.3">
      <c r="G253" s="426"/>
      <c r="H253" s="426"/>
      <c r="I253" s="426"/>
      <c r="J253" s="426"/>
      <c r="K253" s="426"/>
    </row>
    <row r="254" spans="7:11" x14ac:dyDescent="0.3">
      <c r="G254" s="426"/>
      <c r="H254" s="426"/>
      <c r="I254" s="426"/>
      <c r="J254" s="426"/>
      <c r="K254" s="426"/>
    </row>
    <row r="255" spans="7:11" x14ac:dyDescent="0.3">
      <c r="G255" s="426"/>
      <c r="H255" s="426"/>
      <c r="I255" s="426"/>
      <c r="J255" s="426"/>
      <c r="K255" s="426"/>
    </row>
    <row r="256" spans="7:11" x14ac:dyDescent="0.3">
      <c r="G256" s="426"/>
      <c r="H256" s="426"/>
      <c r="I256" s="426"/>
      <c r="J256" s="426"/>
      <c r="K256" s="426"/>
    </row>
    <row r="257" spans="7:11" x14ac:dyDescent="0.3">
      <c r="G257" s="426"/>
      <c r="H257" s="426"/>
      <c r="I257" s="426"/>
      <c r="J257" s="426"/>
      <c r="K257" s="426"/>
    </row>
    <row r="258" spans="7:11" x14ac:dyDescent="0.3">
      <c r="G258" s="426"/>
      <c r="H258" s="426"/>
      <c r="I258" s="426"/>
      <c r="J258" s="426"/>
      <c r="K258" s="426"/>
    </row>
    <row r="259" spans="7:11" x14ac:dyDescent="0.3">
      <c r="G259" s="426"/>
      <c r="H259" s="426"/>
      <c r="I259" s="426"/>
      <c r="J259" s="426"/>
      <c r="K259" s="426"/>
    </row>
    <row r="260" spans="7:11" x14ac:dyDescent="0.3">
      <c r="G260" s="426"/>
      <c r="H260" s="426"/>
      <c r="I260" s="426"/>
      <c r="J260" s="426"/>
      <c r="K260" s="426"/>
    </row>
    <row r="261" spans="7:11" x14ac:dyDescent="0.3">
      <c r="G261" s="426"/>
      <c r="H261" s="426"/>
      <c r="I261" s="426"/>
      <c r="J261" s="426"/>
      <c r="K261" s="426"/>
    </row>
    <row r="262" spans="7:11" x14ac:dyDescent="0.3">
      <c r="G262" s="426"/>
      <c r="H262" s="426"/>
      <c r="I262" s="426"/>
      <c r="J262" s="426"/>
      <c r="K262" s="426"/>
    </row>
    <row r="263" spans="7:11" x14ac:dyDescent="0.3">
      <c r="G263" s="426"/>
      <c r="H263" s="426"/>
      <c r="I263" s="426"/>
      <c r="J263" s="426"/>
      <c r="K263" s="426"/>
    </row>
    <row r="264" spans="7:11" x14ac:dyDescent="0.3">
      <c r="G264" s="426"/>
      <c r="H264" s="426"/>
      <c r="I264" s="426"/>
      <c r="J264" s="426"/>
      <c r="K264" s="426"/>
    </row>
    <row r="265" spans="7:11" x14ac:dyDescent="0.3">
      <c r="G265" s="426"/>
      <c r="H265" s="426"/>
      <c r="I265" s="426"/>
      <c r="J265" s="426"/>
      <c r="K265" s="426"/>
    </row>
    <row r="266" spans="7:11" x14ac:dyDescent="0.3">
      <c r="G266" s="426"/>
      <c r="H266" s="426"/>
      <c r="I266" s="426"/>
      <c r="J266" s="426"/>
      <c r="K266" s="426"/>
    </row>
    <row r="267" spans="7:11" x14ac:dyDescent="0.3">
      <c r="G267" s="426"/>
      <c r="H267" s="426"/>
      <c r="I267" s="426"/>
      <c r="J267" s="426"/>
      <c r="K267" s="426"/>
    </row>
    <row r="268" spans="7:11" x14ac:dyDescent="0.3">
      <c r="G268" s="426"/>
      <c r="H268" s="426"/>
      <c r="I268" s="426"/>
      <c r="J268" s="426"/>
      <c r="K268" s="426"/>
    </row>
    <row r="269" spans="7:11" x14ac:dyDescent="0.3">
      <c r="G269" s="426"/>
      <c r="H269" s="426"/>
      <c r="I269" s="426"/>
      <c r="J269" s="426"/>
      <c r="K269" s="426"/>
    </row>
    <row r="270" spans="7:11" x14ac:dyDescent="0.3">
      <c r="G270" s="426"/>
      <c r="H270" s="426"/>
      <c r="I270" s="426"/>
      <c r="J270" s="426"/>
      <c r="K270" s="426"/>
    </row>
    <row r="271" spans="7:11" x14ac:dyDescent="0.3">
      <c r="G271" s="426"/>
      <c r="H271" s="426"/>
      <c r="I271" s="426"/>
      <c r="J271" s="426"/>
      <c r="K271" s="426"/>
    </row>
    <row r="272" spans="7:11" x14ac:dyDescent="0.3">
      <c r="G272" s="426"/>
      <c r="H272" s="426"/>
      <c r="I272" s="426"/>
      <c r="J272" s="426"/>
      <c r="K272" s="426"/>
    </row>
    <row r="273" spans="7:11" x14ac:dyDescent="0.3">
      <c r="G273" s="426"/>
      <c r="H273" s="426"/>
      <c r="I273" s="426"/>
      <c r="J273" s="426"/>
      <c r="K273" s="426"/>
    </row>
    <row r="274" spans="7:11" x14ac:dyDescent="0.3">
      <c r="G274" s="426"/>
      <c r="H274" s="426"/>
      <c r="I274" s="426"/>
      <c r="J274" s="426"/>
      <c r="K274" s="426"/>
    </row>
    <row r="275" spans="7:11" x14ac:dyDescent="0.3">
      <c r="G275" s="426"/>
      <c r="H275" s="426"/>
      <c r="I275" s="426"/>
      <c r="J275" s="426"/>
      <c r="K275" s="426"/>
    </row>
    <row r="276" spans="7:11" x14ac:dyDescent="0.3">
      <c r="G276" s="426"/>
      <c r="H276" s="426"/>
      <c r="I276" s="426"/>
      <c r="J276" s="426"/>
      <c r="K276" s="426"/>
    </row>
    <row r="277" spans="7:11" x14ac:dyDescent="0.3">
      <c r="G277" s="426"/>
      <c r="H277" s="426"/>
      <c r="I277" s="426"/>
      <c r="J277" s="426"/>
      <c r="K277" s="426"/>
    </row>
    <row r="278" spans="7:11" x14ac:dyDescent="0.3">
      <c r="G278" s="426"/>
      <c r="H278" s="426"/>
      <c r="I278" s="426"/>
      <c r="J278" s="426"/>
      <c r="K278" s="426"/>
    </row>
    <row r="279" spans="7:11" x14ac:dyDescent="0.3">
      <c r="G279" s="426"/>
      <c r="H279" s="426"/>
      <c r="I279" s="426"/>
      <c r="J279" s="426"/>
      <c r="K279" s="426"/>
    </row>
    <row r="280" spans="7:11" x14ac:dyDescent="0.3">
      <c r="G280" s="426"/>
      <c r="H280" s="426"/>
      <c r="I280" s="426"/>
      <c r="J280" s="426"/>
      <c r="K280" s="426"/>
    </row>
    <row r="281" spans="7:11" x14ac:dyDescent="0.3">
      <c r="G281" s="426"/>
      <c r="H281" s="426"/>
      <c r="I281" s="426"/>
      <c r="J281" s="426"/>
      <c r="K281" s="426"/>
    </row>
    <row r="282" spans="7:11" x14ac:dyDescent="0.3">
      <c r="G282" s="426"/>
      <c r="H282" s="426"/>
      <c r="I282" s="426"/>
      <c r="J282" s="426"/>
      <c r="K282" s="426"/>
    </row>
    <row r="283" spans="7:11" x14ac:dyDescent="0.3">
      <c r="G283" s="426"/>
      <c r="H283" s="426"/>
      <c r="I283" s="426"/>
      <c r="J283" s="426"/>
      <c r="K283" s="426"/>
    </row>
    <row r="284" spans="7:11" x14ac:dyDescent="0.3">
      <c r="G284" s="426"/>
      <c r="H284" s="426"/>
      <c r="I284" s="426"/>
      <c r="J284" s="426"/>
      <c r="K284" s="426"/>
    </row>
    <row r="285" spans="7:11" x14ac:dyDescent="0.3">
      <c r="G285" s="426"/>
      <c r="H285" s="426"/>
      <c r="I285" s="426"/>
      <c r="J285" s="426"/>
      <c r="K285" s="426"/>
    </row>
    <row r="286" spans="7:11" x14ac:dyDescent="0.3">
      <c r="G286" s="426"/>
      <c r="H286" s="426"/>
      <c r="I286" s="426"/>
      <c r="J286" s="426"/>
      <c r="K286" s="426"/>
    </row>
    <row r="287" spans="7:11" x14ac:dyDescent="0.3">
      <c r="G287" s="426"/>
      <c r="H287" s="426"/>
      <c r="I287" s="426"/>
      <c r="J287" s="426"/>
      <c r="K287" s="426"/>
    </row>
    <row r="288" spans="7:11" x14ac:dyDescent="0.3">
      <c r="G288" s="426"/>
      <c r="H288" s="426"/>
      <c r="I288" s="426"/>
      <c r="J288" s="426"/>
      <c r="K288" s="426"/>
    </row>
    <row r="289" spans="7:11" x14ac:dyDescent="0.3">
      <c r="G289" s="426"/>
      <c r="H289" s="426"/>
      <c r="I289" s="426"/>
      <c r="J289" s="426"/>
      <c r="K289" s="426"/>
    </row>
    <row r="290" spans="7:11" x14ac:dyDescent="0.3">
      <c r="G290" s="426"/>
      <c r="H290" s="426"/>
      <c r="I290" s="426"/>
      <c r="J290" s="426"/>
      <c r="K290" s="426"/>
    </row>
    <row r="291" spans="7:11" x14ac:dyDescent="0.3">
      <c r="G291" s="426"/>
      <c r="H291" s="426"/>
      <c r="I291" s="426"/>
      <c r="J291" s="426"/>
      <c r="K291" s="426"/>
    </row>
    <row r="292" spans="7:11" x14ac:dyDescent="0.3">
      <c r="G292" s="426"/>
      <c r="H292" s="426"/>
      <c r="I292" s="426"/>
      <c r="J292" s="426"/>
      <c r="K292" s="426"/>
    </row>
    <row r="293" spans="7:11" x14ac:dyDescent="0.3">
      <c r="G293" s="426"/>
      <c r="H293" s="426"/>
      <c r="I293" s="426"/>
      <c r="J293" s="426"/>
      <c r="K293" s="426"/>
    </row>
    <row r="294" spans="7:11" x14ac:dyDescent="0.3">
      <c r="G294" s="426"/>
      <c r="H294" s="426"/>
      <c r="I294" s="426"/>
      <c r="J294" s="426"/>
      <c r="K294" s="426"/>
    </row>
    <row r="295" spans="7:11" x14ac:dyDescent="0.3">
      <c r="G295" s="426"/>
      <c r="H295" s="426"/>
      <c r="I295" s="426"/>
      <c r="J295" s="426"/>
      <c r="K295" s="426"/>
    </row>
    <row r="296" spans="7:11" x14ac:dyDescent="0.3">
      <c r="G296" s="426"/>
      <c r="H296" s="426"/>
      <c r="I296" s="426"/>
      <c r="J296" s="426"/>
      <c r="K296" s="426"/>
    </row>
    <row r="297" spans="7:11" x14ac:dyDescent="0.3">
      <c r="G297" s="426"/>
      <c r="H297" s="426"/>
      <c r="I297" s="426"/>
      <c r="J297" s="426"/>
      <c r="K297" s="426"/>
    </row>
    <row r="298" spans="7:11" x14ac:dyDescent="0.3">
      <c r="G298" s="426"/>
      <c r="H298" s="426"/>
      <c r="I298" s="426"/>
      <c r="J298" s="426"/>
      <c r="K298" s="426"/>
    </row>
    <row r="299" spans="7:11" x14ac:dyDescent="0.3">
      <c r="G299" s="426"/>
      <c r="H299" s="426"/>
      <c r="I299" s="426"/>
      <c r="J299" s="426"/>
      <c r="K299" s="426"/>
    </row>
    <row r="300" spans="7:11" x14ac:dyDescent="0.3">
      <c r="G300" s="426"/>
      <c r="H300" s="426"/>
      <c r="I300" s="426"/>
      <c r="J300" s="426"/>
      <c r="K300" s="426"/>
    </row>
    <row r="301" spans="7:11" x14ac:dyDescent="0.3">
      <c r="G301" s="426"/>
      <c r="H301" s="426"/>
      <c r="I301" s="426"/>
      <c r="J301" s="426"/>
      <c r="K301" s="426"/>
    </row>
    <row r="302" spans="7:11" x14ac:dyDescent="0.3">
      <c r="G302" s="426"/>
      <c r="H302" s="426"/>
      <c r="I302" s="426"/>
      <c r="J302" s="426"/>
      <c r="K302" s="426"/>
    </row>
    <row r="303" spans="7:11" x14ac:dyDescent="0.3">
      <c r="G303" s="426"/>
      <c r="H303" s="426"/>
      <c r="I303" s="426"/>
      <c r="J303" s="426"/>
      <c r="K303" s="426"/>
    </row>
    <row r="304" spans="7:11" x14ac:dyDescent="0.3">
      <c r="G304" s="426"/>
      <c r="H304" s="426"/>
      <c r="I304" s="426"/>
      <c r="J304" s="426"/>
      <c r="K304" s="426"/>
    </row>
    <row r="305" spans="7:11" x14ac:dyDescent="0.3">
      <c r="G305" s="426"/>
      <c r="H305" s="426"/>
      <c r="I305" s="426"/>
      <c r="J305" s="426"/>
      <c r="K305" s="426"/>
    </row>
    <row r="306" spans="7:11" x14ac:dyDescent="0.3">
      <c r="G306" s="426"/>
      <c r="H306" s="426"/>
      <c r="I306" s="426"/>
      <c r="J306" s="426"/>
      <c r="K306" s="426"/>
    </row>
    <row r="307" spans="7:11" x14ac:dyDescent="0.3">
      <c r="G307" s="426"/>
      <c r="H307" s="426"/>
      <c r="I307" s="426"/>
      <c r="J307" s="426"/>
      <c r="K307" s="426"/>
    </row>
    <row r="308" spans="7:11" x14ac:dyDescent="0.3">
      <c r="G308" s="426"/>
      <c r="H308" s="426"/>
      <c r="I308" s="426"/>
      <c r="J308" s="426"/>
      <c r="K308" s="426"/>
    </row>
    <row r="309" spans="7:11" x14ac:dyDescent="0.3">
      <c r="G309" s="426"/>
      <c r="H309" s="426"/>
      <c r="I309" s="426"/>
      <c r="J309" s="426"/>
      <c r="K309" s="426"/>
    </row>
    <row r="310" spans="7:11" x14ac:dyDescent="0.3">
      <c r="G310" s="426"/>
      <c r="H310" s="426"/>
      <c r="I310" s="426"/>
      <c r="J310" s="426"/>
      <c r="K310" s="426"/>
    </row>
    <row r="311" spans="7:11" x14ac:dyDescent="0.3">
      <c r="G311" s="426"/>
      <c r="H311" s="426"/>
      <c r="I311" s="426"/>
      <c r="J311" s="426"/>
      <c r="K311" s="426"/>
    </row>
    <row r="312" spans="7:11" x14ac:dyDescent="0.3">
      <c r="G312" s="426"/>
      <c r="H312" s="426"/>
      <c r="I312" s="426"/>
      <c r="J312" s="426"/>
      <c r="K312" s="426"/>
    </row>
    <row r="313" spans="7:11" x14ac:dyDescent="0.3">
      <c r="G313" s="426"/>
      <c r="H313" s="426"/>
      <c r="I313" s="426"/>
      <c r="J313" s="426"/>
      <c r="K313" s="426"/>
    </row>
    <row r="314" spans="7:11" x14ac:dyDescent="0.3">
      <c r="G314" s="426"/>
      <c r="H314" s="426"/>
      <c r="I314" s="426"/>
      <c r="J314" s="426"/>
      <c r="K314" s="426"/>
    </row>
    <row r="315" spans="7:11" x14ac:dyDescent="0.3">
      <c r="G315" s="426"/>
      <c r="H315" s="426"/>
      <c r="I315" s="426"/>
      <c r="J315" s="426"/>
      <c r="K315" s="426"/>
    </row>
    <row r="316" spans="7:11" x14ac:dyDescent="0.3">
      <c r="G316" s="426"/>
      <c r="H316" s="426"/>
      <c r="I316" s="426"/>
      <c r="J316" s="426"/>
      <c r="K316" s="426"/>
    </row>
    <row r="317" spans="7:11" x14ac:dyDescent="0.3">
      <c r="G317" s="426"/>
      <c r="H317" s="426"/>
      <c r="I317" s="426"/>
      <c r="J317" s="426"/>
      <c r="K317" s="426"/>
    </row>
    <row r="318" spans="7:11" x14ac:dyDescent="0.3">
      <c r="G318" s="426"/>
      <c r="H318" s="426"/>
      <c r="I318" s="426"/>
      <c r="J318" s="426"/>
      <c r="K318" s="426"/>
    </row>
    <row r="319" spans="7:11" x14ac:dyDescent="0.3">
      <c r="G319" s="426"/>
      <c r="H319" s="426"/>
      <c r="I319" s="426"/>
      <c r="J319" s="426"/>
      <c r="K319" s="426"/>
    </row>
    <row r="320" spans="7:11" x14ac:dyDescent="0.3">
      <c r="G320" s="426"/>
      <c r="H320" s="426"/>
      <c r="I320" s="426"/>
      <c r="J320" s="426"/>
      <c r="K320" s="426"/>
    </row>
    <row r="321" spans="7:11" x14ac:dyDescent="0.3">
      <c r="G321" s="426"/>
      <c r="H321" s="426"/>
      <c r="I321" s="426"/>
      <c r="J321" s="426"/>
      <c r="K321" s="426"/>
    </row>
    <row r="322" spans="7:11" x14ac:dyDescent="0.3">
      <c r="G322" s="426"/>
      <c r="H322" s="426"/>
      <c r="I322" s="426"/>
      <c r="J322" s="426"/>
      <c r="K322" s="426"/>
    </row>
    <row r="323" spans="7:11" x14ac:dyDescent="0.3">
      <c r="G323" s="426"/>
      <c r="H323" s="426"/>
      <c r="I323" s="426"/>
      <c r="J323" s="426"/>
      <c r="K323" s="426"/>
    </row>
    <row r="324" spans="7:11" x14ac:dyDescent="0.3">
      <c r="G324" s="426"/>
      <c r="H324" s="426"/>
      <c r="I324" s="426"/>
      <c r="J324" s="426"/>
      <c r="K324" s="426"/>
    </row>
    <row r="325" spans="7:11" x14ac:dyDescent="0.3">
      <c r="G325" s="426"/>
      <c r="H325" s="426"/>
      <c r="I325" s="426"/>
      <c r="J325" s="426"/>
      <c r="K325" s="426"/>
    </row>
    <row r="326" spans="7:11" x14ac:dyDescent="0.3">
      <c r="G326" s="426"/>
      <c r="H326" s="426"/>
      <c r="I326" s="426"/>
      <c r="J326" s="426"/>
      <c r="K326" s="426"/>
    </row>
    <row r="327" spans="7:11" x14ac:dyDescent="0.3">
      <c r="G327" s="426"/>
      <c r="H327" s="426"/>
      <c r="I327" s="426"/>
      <c r="J327" s="426"/>
      <c r="K327" s="426"/>
    </row>
    <row r="328" spans="7:11" x14ac:dyDescent="0.3">
      <c r="G328" s="426"/>
      <c r="H328" s="426"/>
      <c r="I328" s="426"/>
      <c r="J328" s="426"/>
      <c r="K328" s="426"/>
    </row>
    <row r="329" spans="7:11" x14ac:dyDescent="0.3">
      <c r="G329" s="426"/>
      <c r="H329" s="426"/>
      <c r="I329" s="426"/>
      <c r="J329" s="426"/>
      <c r="K329" s="426"/>
    </row>
    <row r="330" spans="7:11" x14ac:dyDescent="0.3">
      <c r="G330" s="426"/>
      <c r="H330" s="426"/>
      <c r="I330" s="426"/>
      <c r="J330" s="426"/>
      <c r="K330" s="426"/>
    </row>
    <row r="331" spans="7:11" x14ac:dyDescent="0.3">
      <c r="G331" s="426"/>
      <c r="H331" s="426"/>
      <c r="I331" s="426"/>
      <c r="J331" s="426"/>
      <c r="K331" s="426"/>
    </row>
    <row r="332" spans="7:11" x14ac:dyDescent="0.3">
      <c r="G332" s="426"/>
      <c r="H332" s="426"/>
      <c r="I332" s="426"/>
      <c r="J332" s="426"/>
      <c r="K332" s="426"/>
    </row>
    <row r="333" spans="7:11" x14ac:dyDescent="0.3">
      <c r="G333" s="426"/>
      <c r="H333" s="426"/>
      <c r="I333" s="426"/>
      <c r="J333" s="426"/>
      <c r="K333" s="426"/>
    </row>
    <row r="334" spans="7:11" x14ac:dyDescent="0.3">
      <c r="G334" s="426"/>
      <c r="H334" s="426"/>
      <c r="I334" s="426"/>
      <c r="J334" s="426"/>
      <c r="K334" s="426"/>
    </row>
    <row r="335" spans="7:11" x14ac:dyDescent="0.3">
      <c r="G335" s="426"/>
      <c r="H335" s="426"/>
      <c r="I335" s="426"/>
      <c r="J335" s="426"/>
      <c r="K335" s="426"/>
    </row>
    <row r="336" spans="7:11" x14ac:dyDescent="0.3">
      <c r="G336" s="426"/>
      <c r="H336" s="426"/>
      <c r="I336" s="426"/>
      <c r="J336" s="426"/>
      <c r="K336" s="426"/>
    </row>
    <row r="337" spans="7:11" x14ac:dyDescent="0.3">
      <c r="G337" s="426"/>
      <c r="H337" s="426"/>
      <c r="I337" s="426"/>
      <c r="J337" s="426"/>
      <c r="K337" s="426"/>
    </row>
    <row r="338" spans="7:11" x14ac:dyDescent="0.3">
      <c r="G338" s="426"/>
      <c r="H338" s="426"/>
      <c r="I338" s="426"/>
      <c r="J338" s="426"/>
      <c r="K338" s="426"/>
    </row>
    <row r="339" spans="7:11" x14ac:dyDescent="0.3">
      <c r="G339" s="426"/>
      <c r="H339" s="426"/>
      <c r="I339" s="426"/>
      <c r="J339" s="426"/>
      <c r="K339" s="426"/>
    </row>
    <row r="340" spans="7:11" x14ac:dyDescent="0.3">
      <c r="G340" s="426"/>
      <c r="H340" s="426"/>
      <c r="I340" s="426"/>
      <c r="J340" s="426"/>
      <c r="K340" s="426"/>
    </row>
    <row r="341" spans="7:11" x14ac:dyDescent="0.3">
      <c r="G341" s="426"/>
      <c r="H341" s="426"/>
      <c r="I341" s="426"/>
      <c r="J341" s="426"/>
      <c r="K341" s="426"/>
    </row>
    <row r="342" spans="7:11" x14ac:dyDescent="0.3">
      <c r="G342" s="426"/>
      <c r="H342" s="426"/>
      <c r="I342" s="426"/>
      <c r="J342" s="426"/>
      <c r="K342" s="426"/>
    </row>
    <row r="343" spans="7:11" x14ac:dyDescent="0.3">
      <c r="G343" s="426"/>
      <c r="H343" s="426"/>
      <c r="I343" s="426"/>
      <c r="J343" s="426"/>
      <c r="K343" s="426"/>
    </row>
    <row r="344" spans="7:11" x14ac:dyDescent="0.3">
      <c r="G344" s="426"/>
      <c r="H344" s="426"/>
      <c r="I344" s="426"/>
      <c r="J344" s="426"/>
      <c r="K344" s="426"/>
    </row>
    <row r="345" spans="7:11" x14ac:dyDescent="0.3">
      <c r="G345" s="426"/>
      <c r="H345" s="426"/>
      <c r="I345" s="426"/>
      <c r="J345" s="426"/>
      <c r="K345" s="426"/>
    </row>
    <row r="346" spans="7:11" x14ac:dyDescent="0.3">
      <c r="G346" s="426"/>
      <c r="H346" s="426"/>
      <c r="I346" s="426"/>
      <c r="J346" s="426"/>
      <c r="K346" s="426"/>
    </row>
    <row r="347" spans="7:11" x14ac:dyDescent="0.3">
      <c r="G347" s="426"/>
      <c r="H347" s="426"/>
      <c r="I347" s="426"/>
      <c r="J347" s="426"/>
      <c r="K347" s="426"/>
    </row>
    <row r="348" spans="7:11" x14ac:dyDescent="0.3">
      <c r="G348" s="426"/>
      <c r="H348" s="426"/>
      <c r="I348" s="426"/>
      <c r="J348" s="426"/>
      <c r="K348" s="426"/>
    </row>
    <row r="349" spans="7:11" x14ac:dyDescent="0.3">
      <c r="G349" s="426"/>
      <c r="H349" s="426"/>
      <c r="I349" s="426"/>
      <c r="J349" s="426"/>
      <c r="K349" s="426"/>
    </row>
    <row r="350" spans="7:11" x14ac:dyDescent="0.3">
      <c r="G350" s="426"/>
      <c r="H350" s="426"/>
      <c r="I350" s="426"/>
      <c r="J350" s="426"/>
      <c r="K350" s="426"/>
    </row>
    <row r="351" spans="7:11" x14ac:dyDescent="0.3">
      <c r="G351" s="426"/>
      <c r="H351" s="426"/>
      <c r="I351" s="426"/>
      <c r="J351" s="426"/>
      <c r="K351" s="426"/>
    </row>
    <row r="352" spans="7:11" x14ac:dyDescent="0.3">
      <c r="G352" s="426"/>
      <c r="H352" s="426"/>
      <c r="I352" s="426"/>
      <c r="J352" s="426"/>
      <c r="K352" s="426"/>
    </row>
    <row r="353" spans="7:11" x14ac:dyDescent="0.3">
      <c r="G353" s="426"/>
      <c r="H353" s="426"/>
      <c r="I353" s="426"/>
      <c r="J353" s="426"/>
      <c r="K353" s="426"/>
    </row>
    <row r="354" spans="7:11" x14ac:dyDescent="0.3">
      <c r="G354" s="426"/>
      <c r="H354" s="426"/>
      <c r="I354" s="426"/>
      <c r="J354" s="426"/>
      <c r="K354" s="426"/>
    </row>
    <row r="355" spans="7:11" x14ac:dyDescent="0.3">
      <c r="G355" s="426"/>
      <c r="H355" s="426"/>
      <c r="I355" s="426"/>
      <c r="J355" s="426"/>
      <c r="K355" s="426"/>
    </row>
    <row r="356" spans="7:11" x14ac:dyDescent="0.3">
      <c r="G356" s="426"/>
      <c r="H356" s="426"/>
      <c r="I356" s="426"/>
      <c r="J356" s="426"/>
      <c r="K356" s="426"/>
    </row>
    <row r="357" spans="7:11" x14ac:dyDescent="0.3">
      <c r="G357" s="426"/>
      <c r="H357" s="426"/>
      <c r="I357" s="426"/>
      <c r="J357" s="426"/>
      <c r="K357" s="426"/>
    </row>
    <row r="358" spans="7:11" x14ac:dyDescent="0.3">
      <c r="G358" s="426"/>
      <c r="H358" s="426"/>
      <c r="I358" s="426"/>
      <c r="J358" s="426"/>
      <c r="K358" s="426"/>
    </row>
    <row r="359" spans="7:11" x14ac:dyDescent="0.3">
      <c r="G359" s="426"/>
      <c r="H359" s="426"/>
      <c r="I359" s="426"/>
      <c r="J359" s="426"/>
      <c r="K359" s="426"/>
    </row>
    <row r="360" spans="7:11" x14ac:dyDescent="0.3">
      <c r="G360" s="426"/>
      <c r="H360" s="426"/>
      <c r="I360" s="426"/>
      <c r="J360" s="426"/>
      <c r="K360" s="426"/>
    </row>
    <row r="361" spans="7:11" x14ac:dyDescent="0.3">
      <c r="G361" s="426"/>
      <c r="H361" s="426"/>
      <c r="I361" s="426"/>
      <c r="J361" s="426"/>
      <c r="K361" s="426"/>
    </row>
    <row r="362" spans="7:11" x14ac:dyDescent="0.3">
      <c r="G362" s="426"/>
      <c r="H362" s="426"/>
      <c r="I362" s="426"/>
      <c r="J362" s="426"/>
      <c r="K362" s="426"/>
    </row>
    <row r="363" spans="7:11" x14ac:dyDescent="0.3">
      <c r="G363" s="426"/>
      <c r="H363" s="426"/>
      <c r="I363" s="426"/>
      <c r="J363" s="426"/>
      <c r="K363" s="426"/>
    </row>
    <row r="364" spans="7:11" x14ac:dyDescent="0.3">
      <c r="G364" s="426"/>
      <c r="H364" s="426"/>
      <c r="I364" s="426"/>
      <c r="J364" s="426"/>
      <c r="K364" s="426"/>
    </row>
    <row r="365" spans="7:11" x14ac:dyDescent="0.3">
      <c r="G365" s="426"/>
      <c r="H365" s="426"/>
      <c r="I365" s="426"/>
      <c r="J365" s="426"/>
      <c r="K365" s="426"/>
    </row>
    <row r="366" spans="7:11" x14ac:dyDescent="0.3">
      <c r="G366" s="426"/>
      <c r="H366" s="426"/>
      <c r="I366" s="426"/>
      <c r="J366" s="426"/>
      <c r="K366" s="426"/>
    </row>
    <row r="367" spans="7:11" x14ac:dyDescent="0.3">
      <c r="G367" s="426"/>
      <c r="H367" s="426"/>
      <c r="I367" s="426"/>
      <c r="J367" s="426"/>
      <c r="K367" s="426"/>
    </row>
    <row r="368" spans="7:11" x14ac:dyDescent="0.3">
      <c r="G368" s="426"/>
      <c r="H368" s="426"/>
      <c r="I368" s="426"/>
      <c r="J368" s="426"/>
      <c r="K368" s="426"/>
    </row>
    <row r="369" spans="7:11" x14ac:dyDescent="0.3">
      <c r="G369" s="426"/>
      <c r="H369" s="426"/>
      <c r="I369" s="426"/>
      <c r="J369" s="426"/>
      <c r="K369" s="426"/>
    </row>
    <row r="370" spans="7:11" x14ac:dyDescent="0.3">
      <c r="G370" s="426"/>
      <c r="H370" s="426"/>
      <c r="I370" s="426"/>
      <c r="J370" s="426"/>
      <c r="K370" s="426"/>
    </row>
    <row r="371" spans="7:11" x14ac:dyDescent="0.3">
      <c r="G371" s="426"/>
      <c r="H371" s="426"/>
      <c r="I371" s="426"/>
      <c r="J371" s="426"/>
      <c r="K371" s="426"/>
    </row>
    <row r="372" spans="7:11" x14ac:dyDescent="0.3">
      <c r="G372" s="426"/>
      <c r="H372" s="426"/>
      <c r="I372" s="426"/>
      <c r="J372" s="426"/>
      <c r="K372" s="426"/>
    </row>
    <row r="373" spans="7:11" x14ac:dyDescent="0.3">
      <c r="G373" s="426"/>
      <c r="H373" s="426"/>
      <c r="I373" s="426"/>
      <c r="J373" s="426"/>
      <c r="K373" s="426"/>
    </row>
    <row r="374" spans="7:11" x14ac:dyDescent="0.3">
      <c r="G374" s="426"/>
      <c r="H374" s="426"/>
      <c r="I374" s="426"/>
      <c r="J374" s="426"/>
      <c r="K374" s="426"/>
    </row>
    <row r="375" spans="7:11" x14ac:dyDescent="0.3">
      <c r="G375" s="426"/>
      <c r="H375" s="426"/>
      <c r="I375" s="426"/>
      <c r="J375" s="426"/>
      <c r="K375" s="426"/>
    </row>
    <row r="376" spans="7:11" x14ac:dyDescent="0.3">
      <c r="G376" s="426"/>
      <c r="H376" s="426"/>
      <c r="I376" s="426"/>
      <c r="J376" s="426"/>
      <c r="K376" s="426"/>
    </row>
    <row r="377" spans="7:11" x14ac:dyDescent="0.3">
      <c r="G377" s="426"/>
      <c r="H377" s="426"/>
      <c r="I377" s="426"/>
      <c r="J377" s="426"/>
      <c r="K377" s="426"/>
    </row>
    <row r="378" spans="7:11" x14ac:dyDescent="0.3">
      <c r="G378" s="426"/>
      <c r="H378" s="426"/>
      <c r="I378" s="426"/>
      <c r="J378" s="426"/>
      <c r="K378" s="426"/>
    </row>
    <row r="379" spans="7:11" x14ac:dyDescent="0.3">
      <c r="G379" s="426"/>
      <c r="H379" s="426"/>
      <c r="I379" s="426"/>
      <c r="J379" s="426"/>
      <c r="K379" s="426"/>
    </row>
    <row r="380" spans="7:11" x14ac:dyDescent="0.3">
      <c r="G380" s="426"/>
      <c r="H380" s="426"/>
      <c r="I380" s="426"/>
      <c r="J380" s="426"/>
      <c r="K380" s="426"/>
    </row>
    <row r="381" spans="7:11" x14ac:dyDescent="0.3">
      <c r="G381" s="426"/>
      <c r="H381" s="426"/>
      <c r="I381" s="426"/>
      <c r="J381" s="426"/>
      <c r="K381" s="426"/>
    </row>
    <row r="382" spans="7:11" x14ac:dyDescent="0.3">
      <c r="G382" s="426"/>
      <c r="H382" s="426"/>
      <c r="I382" s="426"/>
      <c r="J382" s="426"/>
      <c r="K382" s="426"/>
    </row>
    <row r="383" spans="7:11" x14ac:dyDescent="0.3">
      <c r="G383" s="426"/>
      <c r="H383" s="426"/>
      <c r="I383" s="426"/>
      <c r="J383" s="426"/>
      <c r="K383" s="426"/>
    </row>
    <row r="384" spans="7:11" x14ac:dyDescent="0.3">
      <c r="G384" s="426"/>
      <c r="H384" s="426"/>
      <c r="I384" s="426"/>
      <c r="J384" s="426"/>
      <c r="K384" s="426"/>
    </row>
    <row r="385" spans="7:11" x14ac:dyDescent="0.3">
      <c r="G385" s="426"/>
      <c r="H385" s="426"/>
      <c r="I385" s="426"/>
      <c r="J385" s="426"/>
      <c r="K385" s="426"/>
    </row>
  </sheetData>
  <customSheetViews>
    <customSheetView guid="{8857D6C6-66AD-4283-84A0-AC3ADAF5FF58}" showPageBreaks="1" fitToPage="1" printArea="1">
      <selection activeCell="C29" sqref="C29"/>
      <pageMargins left="0" right="0" top="0" bottom="0" header="0" footer="0"/>
      <pageSetup paperSize="5" scale="55" fitToHeight="0" orientation="landscape" r:id="rId1"/>
      <headerFooter>
        <oddFooter>&amp;L&amp;A&amp;CPage &amp;P of &amp;N&amp;R&amp;D&amp;T</oddFooter>
      </headerFooter>
    </customSheetView>
    <customSheetView guid="{FD3E5715-41F6-42E3-B43C-45DA91BE010D}" showPageBreaks="1" showGridLines="0" fitToPage="1" printArea="1">
      <selection activeCell="A6" sqref="A6"/>
      <pageMargins left="0" right="0" top="0" bottom="0" header="0" footer="0"/>
      <pageSetup paperSize="5" scale="55" fitToHeight="0" orientation="landscape" r:id="rId2"/>
      <headerFooter>
        <oddFooter>&amp;L&amp;A&amp;CPage &amp;P of &amp;N&amp;R&amp;D&amp;T</oddFooter>
      </headerFooter>
    </customSheetView>
    <customSheetView guid="{06FDCEC2-959E-4D46-9405-7BD2F118CBBA}" showGridLines="0" fitToPage="1" printArea="1">
      <selection activeCell="A6" sqref="A6"/>
      <pageMargins left="0" right="0" top="0" bottom="0" header="0" footer="0"/>
      <pageSetup paperSize="5" scale="82" fitToHeight="0" orientation="landscape" r:id="rId3"/>
      <headerFooter>
        <oddFooter>&amp;L&amp;A&amp;CPage &amp;P of &amp;N&amp;R&amp;D&amp;T</oddFooter>
      </headerFooter>
    </customSheetView>
    <customSheetView guid="{C4F8BA2B-1548-4013-B30A-9D4C80FA8E4C}" showPageBreaks="1" fitToPage="1" printArea="1">
      <pageMargins left="0" right="0" top="0" bottom="0" header="0" footer="0"/>
      <pageSetup paperSize="5" scale="82" fitToHeight="0" orientation="landscape" r:id="rId4"/>
      <headerFooter>
        <oddFooter>Page &amp;P of &amp;N</oddFooter>
      </headerFooter>
    </customSheetView>
    <customSheetView guid="{91CAAA4C-6B39-449B-83EF-3C74964B16D5}" fitToPage="1">
      <pageMargins left="0" right="0" top="0" bottom="0" header="0" footer="0"/>
      <pageSetup paperSize="5" scale="82" fitToHeight="0" orientation="landscape" r:id="rId5"/>
      <headerFooter>
        <oddFooter>&amp;L&amp;A&amp;CPage &amp;P of &amp;N&amp;R&amp;D&amp;T</oddFooter>
      </headerFooter>
    </customSheetView>
    <customSheetView guid="{89E39B58-CA36-412F-B20A-6FD30317AB4A}" fitToPage="1">
      <selection activeCell="C29" sqref="C29"/>
      <pageMargins left="0" right="0" top="0" bottom="0" header="0" footer="0"/>
      <pageSetup paperSize="5" scale="55" fitToHeight="0" orientation="landscape" r:id="rId6"/>
      <headerFooter>
        <oddFooter>&amp;L&amp;A&amp;CPage &amp;P of &amp;N&amp;R&amp;D&amp;T</oddFooter>
      </headerFooter>
    </customSheetView>
  </customSheetViews>
  <mergeCells count="2">
    <mergeCell ref="A7:E7"/>
    <mergeCell ref="G7:K7"/>
  </mergeCells>
  <pageMargins left="0.25" right="0.25" top="0.75" bottom="0.75" header="0.3" footer="0.3"/>
  <pageSetup paperSize="5" scale="55" fitToHeight="0" orientation="landscape" r:id="rId7"/>
  <headerFooter>
    <oddFooter>&amp;L&amp;A&amp;CPage &amp;P of &amp;N&amp;R&amp;D&amp;T</oddFooter>
  </headerFooter>
  <drawing r:id="rId8"/>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FF0000"/>
    <pageSetUpPr fitToPage="1"/>
  </sheetPr>
  <dimension ref="A1:N414"/>
  <sheetViews>
    <sheetView workbookViewId="0">
      <selection activeCell="E20" sqref="E20"/>
    </sheetView>
  </sheetViews>
  <sheetFormatPr defaultColWidth="9.109375" defaultRowHeight="14.4" x14ac:dyDescent="0.3"/>
  <cols>
    <col min="1" max="2" width="12.88671875" style="223" customWidth="1"/>
    <col min="3" max="3" width="11.33203125" style="223" customWidth="1"/>
    <col min="4" max="4" width="12.88671875" style="223" customWidth="1"/>
    <col min="5" max="5" width="105.6640625" style="223" customWidth="1"/>
    <col min="6" max="6" width="2" style="33" customWidth="1"/>
    <col min="7" max="8" width="12.88671875" style="223" customWidth="1"/>
    <col min="9" max="9" width="11.33203125" style="223" customWidth="1"/>
    <col min="10" max="10" width="12.88671875" style="223" customWidth="1"/>
    <col min="11" max="11" width="105.6640625" style="223" customWidth="1"/>
    <col min="12" max="12" width="13.88671875" style="224" customWidth="1"/>
    <col min="13" max="16384" width="9.109375" style="223"/>
  </cols>
  <sheetData>
    <row r="1" spans="1:14" s="220" customFormat="1" x14ac:dyDescent="0.3">
      <c r="A1" s="220" t="s">
        <v>1542</v>
      </c>
      <c r="F1" s="221"/>
      <c r="L1" s="222"/>
    </row>
    <row r="2" spans="1:14" x14ac:dyDescent="0.3">
      <c r="A2" s="221" t="s">
        <v>1543</v>
      </c>
      <c r="B2" s="33"/>
      <c r="C2" s="33"/>
      <c r="D2" s="33"/>
      <c r="E2" s="33"/>
    </row>
    <row r="3" spans="1:14" x14ac:dyDescent="0.3">
      <c r="A3" s="223" t="s">
        <v>1544</v>
      </c>
      <c r="K3" s="33"/>
    </row>
    <row r="4" spans="1:14" x14ac:dyDescent="0.3">
      <c r="A4" s="223" t="s">
        <v>1545</v>
      </c>
    </row>
    <row r="5" spans="1:14" s="225" customFormat="1" x14ac:dyDescent="0.3">
      <c r="A5" s="225" t="s">
        <v>127</v>
      </c>
      <c r="B5" s="226" t="str">
        <f>'TPS 01'!D5</f>
        <v>xx/xx/20xx</v>
      </c>
      <c r="C5" s="226"/>
      <c r="F5" s="227"/>
    </row>
    <row r="7" spans="1:14" x14ac:dyDescent="0.3">
      <c r="A7" s="446" t="s">
        <v>1546</v>
      </c>
      <c r="B7" s="447"/>
      <c r="C7" s="447"/>
      <c r="D7" s="447"/>
      <c r="E7" s="448"/>
      <c r="F7" s="227"/>
      <c r="G7" s="445" t="s">
        <v>1547</v>
      </c>
      <c r="H7" s="445"/>
      <c r="I7" s="445"/>
      <c r="J7" s="445"/>
      <c r="K7" s="445"/>
    </row>
    <row r="8" spans="1:14" s="233" customFormat="1" ht="30" customHeight="1" x14ac:dyDescent="0.3">
      <c r="A8" s="229" t="s">
        <v>1487</v>
      </c>
      <c r="B8" s="230" t="s">
        <v>1488</v>
      </c>
      <c r="C8" s="231" t="s">
        <v>135</v>
      </c>
      <c r="D8" s="231" t="s">
        <v>136</v>
      </c>
      <c r="E8" s="231" t="s">
        <v>137</v>
      </c>
      <c r="F8" s="232"/>
      <c r="G8" s="269" t="s">
        <v>1487</v>
      </c>
      <c r="H8" s="269" t="s">
        <v>1488</v>
      </c>
      <c r="I8" s="269" t="s">
        <v>135</v>
      </c>
      <c r="J8" s="269" t="s">
        <v>136</v>
      </c>
      <c r="K8" s="269" t="s">
        <v>137</v>
      </c>
      <c r="M8" s="235"/>
      <c r="N8" s="235"/>
    </row>
    <row r="9" spans="1:14" x14ac:dyDescent="0.3">
      <c r="A9" s="272"/>
      <c r="B9" s="273" t="s">
        <v>1548</v>
      </c>
      <c r="C9" s="274" t="s">
        <v>139</v>
      </c>
      <c r="D9" s="239"/>
      <c r="E9" s="242" t="s">
        <v>274</v>
      </c>
      <c r="F9" s="227"/>
      <c r="G9" s="275"/>
      <c r="H9" s="276" t="s">
        <v>1549</v>
      </c>
      <c r="I9" s="277" t="s">
        <v>139</v>
      </c>
      <c r="J9" s="278"/>
      <c r="K9" s="279" t="s">
        <v>1550</v>
      </c>
    </row>
    <row r="10" spans="1:14" x14ac:dyDescent="0.3">
      <c r="A10" s="272"/>
      <c r="B10" s="273" t="s">
        <v>1551</v>
      </c>
      <c r="C10" s="274" t="s">
        <v>139</v>
      </c>
      <c r="D10" s="239"/>
      <c r="E10" s="242" t="s">
        <v>278</v>
      </c>
      <c r="F10" s="227"/>
      <c r="G10" s="270"/>
      <c r="H10" s="280" t="s">
        <v>1552</v>
      </c>
      <c r="I10" s="281" t="s">
        <v>139</v>
      </c>
      <c r="J10" s="282"/>
      <c r="K10" s="283" t="s">
        <v>1215</v>
      </c>
    </row>
    <row r="11" spans="1:14" x14ac:dyDescent="0.3">
      <c r="A11" s="272"/>
      <c r="B11" s="273" t="s">
        <v>1553</v>
      </c>
      <c r="C11" s="274" t="s">
        <v>139</v>
      </c>
      <c r="D11" s="239"/>
      <c r="E11" s="242" t="s">
        <v>525</v>
      </c>
      <c r="F11" s="227"/>
      <c r="G11" s="270"/>
      <c r="H11" s="237" t="s">
        <v>1554</v>
      </c>
      <c r="I11" s="258" t="s">
        <v>1489</v>
      </c>
      <c r="J11" s="282"/>
      <c r="K11" s="283" t="s">
        <v>1555</v>
      </c>
    </row>
    <row r="12" spans="1:14" ht="15.6" x14ac:dyDescent="0.3">
      <c r="A12" s="284"/>
      <c r="B12" s="240" t="s">
        <v>1556</v>
      </c>
      <c r="C12" s="274" t="s">
        <v>139</v>
      </c>
      <c r="D12" s="239"/>
      <c r="E12" s="285" t="s">
        <v>533</v>
      </c>
      <c r="F12" s="227"/>
      <c r="G12" s="270"/>
      <c r="H12" s="237" t="s">
        <v>1557</v>
      </c>
      <c r="I12" s="258" t="s">
        <v>1489</v>
      </c>
      <c r="J12" s="282"/>
      <c r="K12" s="283" t="s">
        <v>1558</v>
      </c>
    </row>
    <row r="13" spans="1:14" ht="15.6" x14ac:dyDescent="0.3">
      <c r="A13" s="284"/>
      <c r="B13" s="240" t="s">
        <v>1559</v>
      </c>
      <c r="C13" s="274" t="s">
        <v>139</v>
      </c>
      <c r="D13" s="239"/>
      <c r="E13" s="285" t="s">
        <v>535</v>
      </c>
      <c r="F13" s="286"/>
      <c r="G13" s="270"/>
      <c r="H13" s="237" t="s">
        <v>1560</v>
      </c>
      <c r="I13" s="258" t="s">
        <v>139</v>
      </c>
      <c r="J13" s="282"/>
      <c r="K13" s="283" t="s">
        <v>1561</v>
      </c>
      <c r="L13" s="286"/>
    </row>
    <row r="14" spans="1:14" ht="15.6" x14ac:dyDescent="0.3">
      <c r="A14" s="284"/>
      <c r="B14" s="240">
        <v>510000.02100000001</v>
      </c>
      <c r="C14" s="274" t="s">
        <v>139</v>
      </c>
      <c r="D14" s="239"/>
      <c r="E14" s="285" t="s">
        <v>492</v>
      </c>
      <c r="F14" s="286"/>
      <c r="G14" s="270"/>
      <c r="H14" s="237" t="s">
        <v>1562</v>
      </c>
      <c r="I14" s="258" t="s">
        <v>139</v>
      </c>
      <c r="J14" s="282"/>
      <c r="K14" s="283" t="s">
        <v>1563</v>
      </c>
      <c r="L14" s="286"/>
    </row>
    <row r="15" spans="1:14" ht="15.6" x14ac:dyDescent="0.3">
      <c r="A15" s="284"/>
      <c r="B15" s="240">
        <v>510000.022</v>
      </c>
      <c r="C15" s="274" t="s">
        <v>139</v>
      </c>
      <c r="D15" s="239"/>
      <c r="E15" s="285" t="s">
        <v>494</v>
      </c>
      <c r="F15" s="286"/>
      <c r="G15" s="270"/>
      <c r="H15" s="237" t="s">
        <v>1564</v>
      </c>
      <c r="I15" s="258" t="s">
        <v>139</v>
      </c>
      <c r="J15" s="282"/>
      <c r="K15" s="283" t="s">
        <v>1308</v>
      </c>
      <c r="L15" s="286"/>
    </row>
    <row r="16" spans="1:14" ht="15.6" x14ac:dyDescent="0.3">
      <c r="A16" s="284"/>
      <c r="B16" s="240">
        <v>510000.02299999999</v>
      </c>
      <c r="C16" s="274" t="s">
        <v>139</v>
      </c>
      <c r="D16" s="239"/>
      <c r="E16" s="285" t="s">
        <v>496</v>
      </c>
      <c r="F16" s="286"/>
      <c r="G16" s="270"/>
      <c r="H16" s="237" t="s">
        <v>1565</v>
      </c>
      <c r="I16" s="258" t="s">
        <v>139</v>
      </c>
      <c r="J16" s="282"/>
      <c r="K16" s="283" t="s">
        <v>1309</v>
      </c>
      <c r="L16" s="286"/>
    </row>
    <row r="17" spans="1:12" ht="15.6" x14ac:dyDescent="0.3">
      <c r="A17" s="284"/>
      <c r="B17" s="240">
        <v>510000.02399999998</v>
      </c>
      <c r="C17" s="274" t="s">
        <v>139</v>
      </c>
      <c r="D17" s="239"/>
      <c r="E17" s="285" t="s">
        <v>498</v>
      </c>
      <c r="F17" s="286"/>
      <c r="G17" s="270"/>
      <c r="H17" s="237" t="s">
        <v>1566</v>
      </c>
      <c r="I17" s="258" t="s">
        <v>139</v>
      </c>
      <c r="J17" s="282"/>
      <c r="K17" s="283" t="s">
        <v>1310</v>
      </c>
      <c r="L17" s="286"/>
    </row>
    <row r="18" spans="1:12" ht="15.6" x14ac:dyDescent="0.3">
      <c r="A18" s="284"/>
      <c r="B18" s="240" t="s">
        <v>1567</v>
      </c>
      <c r="C18" s="274" t="s">
        <v>139</v>
      </c>
      <c r="D18" s="239"/>
      <c r="E18" s="285" t="s">
        <v>1568</v>
      </c>
      <c r="F18" s="286"/>
      <c r="G18" s="287"/>
      <c r="H18" s="237" t="s">
        <v>1569</v>
      </c>
      <c r="I18" s="258" t="s">
        <v>139</v>
      </c>
      <c r="J18" s="282"/>
      <c r="K18" s="283" t="s">
        <v>1311</v>
      </c>
      <c r="L18" s="286"/>
    </row>
    <row r="19" spans="1:12" ht="15.6" x14ac:dyDescent="0.3">
      <c r="A19" s="284"/>
      <c r="B19" s="240">
        <v>510000.03</v>
      </c>
      <c r="C19" s="274" t="s">
        <v>139</v>
      </c>
      <c r="D19" s="239"/>
      <c r="E19" s="285" t="s">
        <v>504</v>
      </c>
      <c r="F19" s="286"/>
      <c r="G19" s="287"/>
      <c r="H19" s="237" t="s">
        <v>1570</v>
      </c>
      <c r="I19" s="258" t="s">
        <v>139</v>
      </c>
      <c r="J19" s="282"/>
      <c r="K19" s="283" t="s">
        <v>1312</v>
      </c>
      <c r="L19" s="286"/>
    </row>
    <row r="20" spans="1:12" ht="15.6" x14ac:dyDescent="0.3">
      <c r="A20" s="284"/>
      <c r="B20" s="240">
        <v>510000.04</v>
      </c>
      <c r="C20" s="274" t="s">
        <v>139</v>
      </c>
      <c r="D20" s="239"/>
      <c r="E20" s="285" t="s">
        <v>506</v>
      </c>
      <c r="F20" s="286"/>
      <c r="G20" s="287"/>
      <c r="H20" s="237" t="s">
        <v>1571</v>
      </c>
      <c r="I20" s="258" t="s">
        <v>139</v>
      </c>
      <c r="J20" s="282"/>
      <c r="K20" s="283" t="s">
        <v>1316</v>
      </c>
      <c r="L20" s="286"/>
    </row>
    <row r="21" spans="1:12" ht="15.6" x14ac:dyDescent="0.3">
      <c r="A21" s="284"/>
      <c r="B21" s="240" t="s">
        <v>1572</v>
      </c>
      <c r="C21" s="274" t="s">
        <v>139</v>
      </c>
      <c r="D21" s="239"/>
      <c r="E21" s="285" t="s">
        <v>508</v>
      </c>
      <c r="F21" s="286"/>
      <c r="G21" s="287"/>
      <c r="H21" s="237" t="s">
        <v>1573</v>
      </c>
      <c r="I21" s="258" t="s">
        <v>139</v>
      </c>
      <c r="J21" s="282"/>
      <c r="K21" s="283" t="s">
        <v>1317</v>
      </c>
      <c r="L21" s="286"/>
    </row>
    <row r="22" spans="1:12" ht="15.6" x14ac:dyDescent="0.3">
      <c r="A22" s="284"/>
      <c r="B22" s="240" t="s">
        <v>1574</v>
      </c>
      <c r="C22" s="274" t="s">
        <v>139</v>
      </c>
      <c r="D22" s="239"/>
      <c r="E22" s="285" t="s">
        <v>510</v>
      </c>
      <c r="F22" s="286"/>
      <c r="G22" s="287"/>
      <c r="H22" s="237" t="s">
        <v>1575</v>
      </c>
      <c r="I22" s="258" t="s">
        <v>139</v>
      </c>
      <c r="J22" s="282"/>
      <c r="K22" s="283" t="s">
        <v>1320</v>
      </c>
      <c r="L22" s="286"/>
    </row>
    <row r="23" spans="1:12" ht="15.6" x14ac:dyDescent="0.3">
      <c r="A23" s="284"/>
      <c r="B23" s="240">
        <v>520000.02100000001</v>
      </c>
      <c r="C23" s="274" t="s">
        <v>139</v>
      </c>
      <c r="D23" s="239"/>
      <c r="E23" s="285" t="s">
        <v>512</v>
      </c>
      <c r="F23" s="286"/>
      <c r="G23" s="287"/>
      <c r="H23" s="237" t="s">
        <v>1576</v>
      </c>
      <c r="I23" s="258" t="s">
        <v>139</v>
      </c>
      <c r="J23" s="282"/>
      <c r="K23" s="283" t="s">
        <v>1577</v>
      </c>
      <c r="L23" s="286"/>
    </row>
    <row r="24" spans="1:12" ht="15.6" x14ac:dyDescent="0.3">
      <c r="A24" s="284"/>
      <c r="B24" s="240">
        <v>520000.022</v>
      </c>
      <c r="C24" s="274" t="s">
        <v>139</v>
      </c>
      <c r="D24" s="239"/>
      <c r="E24" s="285" t="s">
        <v>514</v>
      </c>
      <c r="F24" s="286"/>
      <c r="G24" s="287"/>
      <c r="H24" s="237" t="s">
        <v>1578</v>
      </c>
      <c r="I24" s="258" t="s">
        <v>1489</v>
      </c>
      <c r="J24" s="282"/>
      <c r="K24" s="283" t="s">
        <v>1044</v>
      </c>
      <c r="L24" s="286"/>
    </row>
    <row r="25" spans="1:12" ht="15.6" x14ac:dyDescent="0.3">
      <c r="A25" s="284"/>
      <c r="B25" s="240" t="s">
        <v>1579</v>
      </c>
      <c r="C25" s="274" t="s">
        <v>139</v>
      </c>
      <c r="D25" s="239"/>
      <c r="E25" s="285" t="s">
        <v>520</v>
      </c>
      <c r="F25" s="286"/>
      <c r="G25" s="270"/>
      <c r="H25" s="237" t="s">
        <v>1580</v>
      </c>
      <c r="I25" s="258" t="s">
        <v>139</v>
      </c>
      <c r="J25" s="282"/>
      <c r="K25" s="280" t="s">
        <v>1046</v>
      </c>
      <c r="L25" s="286"/>
    </row>
    <row r="26" spans="1:12" ht="15.6" x14ac:dyDescent="0.3">
      <c r="A26" s="284"/>
      <c r="B26" s="240" t="s">
        <v>1581</v>
      </c>
      <c r="C26" s="274" t="s">
        <v>139</v>
      </c>
      <c r="D26" s="239"/>
      <c r="E26" s="285" t="s">
        <v>522</v>
      </c>
      <c r="F26" s="288"/>
      <c r="G26" s="33"/>
      <c r="H26" s="33"/>
      <c r="I26" s="33"/>
      <c r="J26" s="33"/>
      <c r="K26" s="33"/>
      <c r="L26" s="286"/>
    </row>
    <row r="27" spans="1:12" ht="15.6" x14ac:dyDescent="0.3">
      <c r="A27" s="284"/>
      <c r="B27" s="240" t="s">
        <v>1582</v>
      </c>
      <c r="C27" s="274" t="s">
        <v>139</v>
      </c>
      <c r="D27" s="239"/>
      <c r="E27" s="285" t="s">
        <v>528</v>
      </c>
      <c r="F27" s="288"/>
      <c r="G27" s="33"/>
      <c r="H27" s="33" t="s">
        <v>1583</v>
      </c>
      <c r="I27" s="33"/>
      <c r="J27" s="33"/>
      <c r="K27" s="33"/>
      <c r="L27" s="286"/>
    </row>
    <row r="28" spans="1:12" ht="15.6" x14ac:dyDescent="0.3">
      <c r="A28" s="284"/>
      <c r="B28" s="240" t="s">
        <v>1584</v>
      </c>
      <c r="C28" s="274" t="s">
        <v>139</v>
      </c>
      <c r="D28" s="239"/>
      <c r="E28" s="285" t="s">
        <v>530</v>
      </c>
      <c r="F28" s="288"/>
      <c r="G28" s="33"/>
      <c r="H28" s="33"/>
      <c r="I28" s="33"/>
      <c r="J28" s="33"/>
      <c r="K28" s="33"/>
      <c r="L28" s="223"/>
    </row>
    <row r="29" spans="1:12" ht="15.6" x14ac:dyDescent="0.3">
      <c r="A29" s="284"/>
      <c r="B29" s="240" t="s">
        <v>1585</v>
      </c>
      <c r="C29" s="274" t="s">
        <v>139</v>
      </c>
      <c r="D29" s="239"/>
      <c r="E29" s="285" t="s">
        <v>534</v>
      </c>
      <c r="F29" s="288"/>
      <c r="G29" s="33"/>
      <c r="H29" s="33"/>
      <c r="I29" s="33"/>
      <c r="J29" s="33"/>
      <c r="K29" s="33"/>
      <c r="L29" s="223"/>
    </row>
    <row r="30" spans="1:12" ht="15.6" x14ac:dyDescent="0.3">
      <c r="A30" s="284"/>
      <c r="B30" s="240" t="s">
        <v>1586</v>
      </c>
      <c r="C30" s="274" t="s">
        <v>139</v>
      </c>
      <c r="D30" s="239"/>
      <c r="E30" s="285" t="s">
        <v>542</v>
      </c>
      <c r="F30" s="288"/>
      <c r="G30" s="33"/>
      <c r="H30" s="33"/>
      <c r="I30" s="33"/>
      <c r="J30" s="33"/>
      <c r="K30" s="33"/>
      <c r="L30" s="286"/>
    </row>
    <row r="31" spans="1:12" ht="15.6" x14ac:dyDescent="0.3">
      <c r="A31" s="284"/>
      <c r="B31" s="240" t="s">
        <v>1587</v>
      </c>
      <c r="C31" s="274" t="s">
        <v>139</v>
      </c>
      <c r="D31" s="239"/>
      <c r="E31" s="285" t="s">
        <v>546</v>
      </c>
      <c r="F31" s="288"/>
      <c r="G31" s="33"/>
      <c r="H31" s="33"/>
      <c r="I31" s="33"/>
      <c r="J31" s="33"/>
      <c r="K31" s="33"/>
      <c r="L31" s="223"/>
    </row>
    <row r="32" spans="1:12" ht="15.6" x14ac:dyDescent="0.3">
      <c r="A32" s="284"/>
      <c r="B32" s="271" t="s">
        <v>1588</v>
      </c>
      <c r="C32" s="274" t="s">
        <v>139</v>
      </c>
      <c r="D32" s="239"/>
      <c r="E32" s="285" t="s">
        <v>571</v>
      </c>
      <c r="F32" s="288"/>
      <c r="G32" s="33"/>
      <c r="H32" s="33"/>
      <c r="I32" s="33"/>
      <c r="J32" s="33"/>
      <c r="K32" s="33"/>
      <c r="L32" s="223"/>
    </row>
    <row r="33" spans="1:12" ht="15.6" x14ac:dyDescent="0.3">
      <c r="A33" s="284"/>
      <c r="B33" s="240" t="s">
        <v>1589</v>
      </c>
      <c r="C33" s="274" t="s">
        <v>139</v>
      </c>
      <c r="D33" s="239"/>
      <c r="E33" s="285" t="s">
        <v>579</v>
      </c>
      <c r="F33" s="288"/>
      <c r="G33" s="33"/>
      <c r="H33" s="33"/>
      <c r="I33" s="33"/>
      <c r="J33" s="33"/>
      <c r="K33" s="33"/>
      <c r="L33" s="223"/>
    </row>
    <row r="34" spans="1:12" ht="15.6" x14ac:dyDescent="0.3">
      <c r="A34" s="284"/>
      <c r="B34" s="240" t="s">
        <v>1590</v>
      </c>
      <c r="C34" s="274" t="s">
        <v>139</v>
      </c>
      <c r="D34" s="239"/>
      <c r="E34" s="285" t="s">
        <v>585</v>
      </c>
      <c r="F34" s="288"/>
      <c r="L34" s="223"/>
    </row>
    <row r="35" spans="1:12" ht="15.6" x14ac:dyDescent="0.3">
      <c r="A35" s="284"/>
      <c r="B35" s="240" t="s">
        <v>1591</v>
      </c>
      <c r="C35" s="274" t="s">
        <v>139</v>
      </c>
      <c r="D35" s="239"/>
      <c r="E35" s="285" t="s">
        <v>587</v>
      </c>
      <c r="F35" s="288"/>
      <c r="L35" s="223"/>
    </row>
    <row r="36" spans="1:12" ht="15.6" x14ac:dyDescent="0.3">
      <c r="A36" s="284"/>
      <c r="B36" s="240" t="s">
        <v>1592</v>
      </c>
      <c r="C36" s="274" t="s">
        <v>139</v>
      </c>
      <c r="D36" s="239"/>
      <c r="E36" s="285" t="s">
        <v>597</v>
      </c>
      <c r="F36" s="288"/>
      <c r="L36" s="223"/>
    </row>
    <row r="37" spans="1:12" ht="15.6" x14ac:dyDescent="0.3">
      <c r="A37" s="284"/>
      <c r="B37" s="240" t="s">
        <v>1593</v>
      </c>
      <c r="C37" s="274" t="s">
        <v>139</v>
      </c>
      <c r="D37" s="239"/>
      <c r="E37" s="285" t="s">
        <v>599</v>
      </c>
      <c r="F37" s="288"/>
      <c r="L37" s="223"/>
    </row>
    <row r="38" spans="1:12" ht="15.6" x14ac:dyDescent="0.3">
      <c r="A38" s="284"/>
      <c r="B38" s="240" t="s">
        <v>1594</v>
      </c>
      <c r="C38" s="274" t="s">
        <v>139</v>
      </c>
      <c r="D38" s="239"/>
      <c r="E38" s="285" t="s">
        <v>613</v>
      </c>
      <c r="F38" s="288"/>
      <c r="L38" s="223"/>
    </row>
    <row r="39" spans="1:12" ht="15.6" x14ac:dyDescent="0.3">
      <c r="A39" s="284"/>
      <c r="B39" s="240" t="s">
        <v>1595</v>
      </c>
      <c r="C39" s="274" t="s">
        <v>139</v>
      </c>
      <c r="D39" s="239"/>
      <c r="E39" s="285" t="s">
        <v>615</v>
      </c>
      <c r="F39" s="289"/>
      <c r="L39" s="223"/>
    </row>
    <row r="40" spans="1:12" ht="15.6" x14ac:dyDescent="0.3">
      <c r="A40" s="284"/>
      <c r="B40" s="240" t="s">
        <v>1596</v>
      </c>
      <c r="C40" s="274" t="s">
        <v>139</v>
      </c>
      <c r="D40" s="239"/>
      <c r="E40" s="285" t="s">
        <v>680</v>
      </c>
      <c r="G40" s="33"/>
      <c r="H40" s="33"/>
      <c r="I40" s="33"/>
      <c r="J40" s="33"/>
      <c r="K40" s="33"/>
      <c r="L40" s="223"/>
    </row>
    <row r="41" spans="1:12" ht="15.6" x14ac:dyDescent="0.3">
      <c r="A41" s="284"/>
      <c r="B41" s="240" t="s">
        <v>1597</v>
      </c>
      <c r="C41" s="274" t="s">
        <v>139</v>
      </c>
      <c r="D41" s="239"/>
      <c r="E41" s="285" t="s">
        <v>682</v>
      </c>
      <c r="G41" s="33"/>
      <c r="H41" s="33"/>
      <c r="I41" s="33"/>
      <c r="J41" s="33"/>
      <c r="K41" s="33"/>
      <c r="L41" s="223"/>
    </row>
    <row r="42" spans="1:12" ht="15.6" x14ac:dyDescent="0.3">
      <c r="A42" s="284"/>
      <c r="B42" s="240" t="s">
        <v>1598</v>
      </c>
      <c r="C42" s="274" t="s">
        <v>139</v>
      </c>
      <c r="D42" s="239"/>
      <c r="E42" s="285" t="s">
        <v>717</v>
      </c>
      <c r="G42" s="33"/>
      <c r="H42" s="33"/>
      <c r="I42" s="33"/>
      <c r="J42" s="33"/>
      <c r="K42" s="33"/>
      <c r="L42" s="223"/>
    </row>
    <row r="43" spans="1:12" ht="15.6" x14ac:dyDescent="0.3">
      <c r="A43" s="284"/>
      <c r="B43" s="240" t="s">
        <v>1599</v>
      </c>
      <c r="C43" s="274" t="s">
        <v>139</v>
      </c>
      <c r="D43" s="239"/>
      <c r="E43" s="285" t="s">
        <v>729</v>
      </c>
      <c r="G43" s="33"/>
      <c r="H43" s="33"/>
      <c r="I43" s="33"/>
      <c r="J43" s="33"/>
      <c r="K43" s="33"/>
      <c r="L43" s="223"/>
    </row>
    <row r="44" spans="1:12" ht="15.6" x14ac:dyDescent="0.3">
      <c r="A44" s="284"/>
      <c r="B44" s="240" t="s">
        <v>1600</v>
      </c>
      <c r="C44" s="274" t="s">
        <v>139</v>
      </c>
      <c r="D44" s="239"/>
      <c r="E44" s="285" t="s">
        <v>731</v>
      </c>
      <c r="G44" s="33"/>
      <c r="H44" s="33"/>
      <c r="I44" s="33"/>
      <c r="J44" s="33"/>
      <c r="K44" s="33"/>
      <c r="L44" s="223"/>
    </row>
    <row r="45" spans="1:12" ht="15.6" x14ac:dyDescent="0.3">
      <c r="A45" s="284"/>
      <c r="B45" s="240" t="s">
        <v>1601</v>
      </c>
      <c r="C45" s="274" t="s">
        <v>139</v>
      </c>
      <c r="D45" s="239"/>
      <c r="E45" s="285" t="s">
        <v>732</v>
      </c>
      <c r="G45" s="33"/>
      <c r="H45" s="33"/>
      <c r="I45" s="33"/>
      <c r="J45" s="33"/>
      <c r="K45" s="33"/>
      <c r="L45" s="223"/>
    </row>
    <row r="46" spans="1:12" ht="15.6" x14ac:dyDescent="0.3">
      <c r="A46" s="284"/>
      <c r="B46" s="240" t="s">
        <v>1602</v>
      </c>
      <c r="C46" s="274" t="s">
        <v>139</v>
      </c>
      <c r="D46" s="239"/>
      <c r="E46" s="285" t="s">
        <v>753</v>
      </c>
      <c r="G46" s="33"/>
      <c r="H46" s="33"/>
      <c r="I46" s="33"/>
      <c r="J46" s="33"/>
      <c r="K46" s="33"/>
      <c r="L46" s="223"/>
    </row>
    <row r="47" spans="1:12" ht="15.6" x14ac:dyDescent="0.3">
      <c r="A47" s="284"/>
      <c r="B47" s="237">
        <v>711000.7</v>
      </c>
      <c r="C47" s="274" t="s">
        <v>139</v>
      </c>
      <c r="D47" s="239"/>
      <c r="E47" s="285" t="s">
        <v>1177</v>
      </c>
      <c r="G47" s="33"/>
      <c r="H47" s="33"/>
      <c r="I47" s="33"/>
      <c r="J47" s="33"/>
      <c r="K47" s="33"/>
      <c r="L47" s="223"/>
    </row>
    <row r="48" spans="1:12" ht="15.6" x14ac:dyDescent="0.3">
      <c r="A48" s="284"/>
      <c r="B48" s="237">
        <v>711000.75</v>
      </c>
      <c r="C48" s="274" t="s">
        <v>139</v>
      </c>
      <c r="D48" s="239"/>
      <c r="E48" s="285" t="s">
        <v>1603</v>
      </c>
      <c r="G48" s="33"/>
      <c r="H48" s="33"/>
      <c r="I48" s="33"/>
      <c r="J48" s="33"/>
      <c r="K48" s="33"/>
      <c r="L48" s="223"/>
    </row>
    <row r="49" spans="1:12" ht="15.6" x14ac:dyDescent="0.3">
      <c r="A49" s="284"/>
      <c r="B49" s="237" t="s">
        <v>1604</v>
      </c>
      <c r="C49" s="274" t="s">
        <v>139</v>
      </c>
      <c r="D49" s="239"/>
      <c r="E49" s="285" t="s">
        <v>852</v>
      </c>
      <c r="G49" s="33"/>
      <c r="H49" s="33"/>
      <c r="I49" s="33"/>
      <c r="J49" s="33"/>
      <c r="K49" s="33"/>
      <c r="L49" s="223"/>
    </row>
    <row r="50" spans="1:12" ht="15.6" x14ac:dyDescent="0.3">
      <c r="A50" s="284"/>
      <c r="B50" s="237">
        <v>719000.01</v>
      </c>
      <c r="C50" s="274" t="s">
        <v>139</v>
      </c>
      <c r="D50" s="239"/>
      <c r="E50" s="285" t="s">
        <v>864</v>
      </c>
      <c r="G50" s="33"/>
      <c r="H50" s="33"/>
      <c r="I50" s="33"/>
      <c r="J50" s="33"/>
      <c r="K50" s="33"/>
      <c r="L50" s="223"/>
    </row>
    <row r="51" spans="1:12" ht="15.6" x14ac:dyDescent="0.3">
      <c r="A51" s="284"/>
      <c r="B51" s="237">
        <v>719000.02</v>
      </c>
      <c r="C51" s="274" t="s">
        <v>139</v>
      </c>
      <c r="D51" s="239"/>
      <c r="E51" s="285" t="s">
        <v>1605</v>
      </c>
      <c r="G51" s="33"/>
      <c r="H51" s="33"/>
      <c r="I51" s="33"/>
      <c r="J51" s="33"/>
      <c r="K51" s="33"/>
      <c r="L51" s="223"/>
    </row>
    <row r="52" spans="1:12" ht="15.6" x14ac:dyDescent="0.3">
      <c r="A52" s="284"/>
      <c r="B52" s="237">
        <v>719000.03</v>
      </c>
      <c r="C52" s="274" t="s">
        <v>139</v>
      </c>
      <c r="D52" s="239"/>
      <c r="E52" s="285" t="s">
        <v>865</v>
      </c>
      <c r="G52" s="33"/>
      <c r="H52" s="33"/>
      <c r="I52" s="33"/>
      <c r="J52" s="33"/>
      <c r="K52" s="33"/>
      <c r="L52" s="223"/>
    </row>
    <row r="53" spans="1:12" ht="15.6" x14ac:dyDescent="0.3">
      <c r="A53" s="284"/>
      <c r="B53" s="237">
        <v>719000.7</v>
      </c>
      <c r="C53" s="274" t="s">
        <v>139</v>
      </c>
      <c r="D53" s="239"/>
      <c r="E53" s="285" t="s">
        <v>1179</v>
      </c>
      <c r="G53" s="33"/>
      <c r="H53" s="33"/>
      <c r="I53" s="33"/>
      <c r="J53" s="33"/>
      <c r="K53" s="33"/>
      <c r="L53" s="223"/>
    </row>
    <row r="54" spans="1:12" ht="15.6" x14ac:dyDescent="0.3">
      <c r="A54" s="284"/>
      <c r="B54" s="237" t="s">
        <v>1606</v>
      </c>
      <c r="C54" s="274" t="s">
        <v>139</v>
      </c>
      <c r="D54" s="239"/>
      <c r="E54" s="285" t="s">
        <v>876</v>
      </c>
      <c r="G54" s="33"/>
      <c r="H54" s="33"/>
      <c r="I54" s="33"/>
      <c r="J54" s="33"/>
      <c r="K54" s="33"/>
      <c r="L54" s="223"/>
    </row>
    <row r="55" spans="1:12" ht="15.6" x14ac:dyDescent="0.3">
      <c r="A55" s="284"/>
      <c r="B55" s="237">
        <v>721000.02</v>
      </c>
      <c r="C55" s="274" t="s">
        <v>139</v>
      </c>
      <c r="D55" s="239"/>
      <c r="E55" s="285" t="s">
        <v>881</v>
      </c>
      <c r="G55" s="33"/>
      <c r="H55" s="33"/>
      <c r="I55" s="33"/>
      <c r="J55" s="33"/>
      <c r="K55" s="33"/>
      <c r="L55" s="223"/>
    </row>
    <row r="56" spans="1:12" ht="15.6" x14ac:dyDescent="0.3">
      <c r="A56" s="284"/>
      <c r="B56" s="237" t="s">
        <v>1607</v>
      </c>
      <c r="C56" s="274" t="s">
        <v>139</v>
      </c>
      <c r="D56" s="239"/>
      <c r="E56" s="285" t="s">
        <v>894</v>
      </c>
      <c r="G56" s="33"/>
      <c r="H56" s="33"/>
      <c r="I56" s="33"/>
      <c r="J56" s="33"/>
      <c r="K56" s="33"/>
      <c r="L56" s="223"/>
    </row>
    <row r="57" spans="1:12" x14ac:dyDescent="0.3">
      <c r="G57" s="33"/>
      <c r="H57" s="33"/>
      <c r="I57" s="33"/>
      <c r="J57" s="33"/>
      <c r="K57" s="33"/>
      <c r="L57" s="223"/>
    </row>
    <row r="58" spans="1:12" x14ac:dyDescent="0.3">
      <c r="A58" s="220" t="s">
        <v>1608</v>
      </c>
      <c r="F58" s="426"/>
      <c r="G58" s="33"/>
      <c r="H58" s="33"/>
      <c r="I58" s="33"/>
      <c r="J58" s="33"/>
      <c r="K58" s="33"/>
      <c r="L58" s="223"/>
    </row>
    <row r="59" spans="1:12" x14ac:dyDescent="0.3">
      <c r="F59" s="426"/>
      <c r="G59" s="33"/>
      <c r="H59" s="33"/>
      <c r="I59" s="33"/>
      <c r="J59" s="33"/>
      <c r="K59" s="33"/>
      <c r="L59" s="223"/>
    </row>
    <row r="60" spans="1:12" x14ac:dyDescent="0.3">
      <c r="B60" s="246">
        <f>SUM(D9:D56)</f>
        <v>0</v>
      </c>
      <c r="C60" s="225" t="s">
        <v>1609</v>
      </c>
      <c r="F60" s="426"/>
      <c r="G60" s="33"/>
      <c r="H60" s="33"/>
      <c r="I60" s="33"/>
      <c r="J60" s="33"/>
      <c r="K60" s="33"/>
      <c r="L60" s="223"/>
    </row>
    <row r="61" spans="1:12" x14ac:dyDescent="0.3">
      <c r="B61" s="246">
        <f>SUM(J9:J26)</f>
        <v>0</v>
      </c>
      <c r="C61" s="225" t="s">
        <v>1402</v>
      </c>
      <c r="F61" s="426"/>
      <c r="G61" s="33"/>
      <c r="H61" s="33"/>
      <c r="I61" s="33"/>
      <c r="J61" s="33"/>
      <c r="K61" s="33"/>
      <c r="L61" s="223"/>
    </row>
    <row r="62" spans="1:12" ht="15" thickBot="1" x14ac:dyDescent="0.35">
      <c r="B62" s="247">
        <f>B60-B61</f>
        <v>0</v>
      </c>
      <c r="C62" s="225" t="s">
        <v>657</v>
      </c>
      <c r="F62" s="426"/>
      <c r="G62" s="33"/>
      <c r="H62" s="33"/>
      <c r="I62" s="33"/>
      <c r="J62" s="33"/>
      <c r="K62" s="33"/>
      <c r="L62" s="223"/>
    </row>
    <row r="63" spans="1:12" ht="15" thickTop="1" x14ac:dyDescent="0.3">
      <c r="F63" s="426"/>
      <c r="G63" s="33"/>
      <c r="H63" s="33"/>
      <c r="I63" s="33"/>
      <c r="J63" s="33"/>
      <c r="K63" s="33"/>
      <c r="L63" s="223"/>
    </row>
    <row r="64" spans="1:12" x14ac:dyDescent="0.3">
      <c r="A64" s="225" t="s">
        <v>13</v>
      </c>
      <c r="B64" s="225"/>
      <c r="C64" s="225"/>
      <c r="F64" s="426"/>
      <c r="G64" s="33"/>
      <c r="H64" s="33"/>
      <c r="I64" s="33"/>
      <c r="J64" s="33"/>
      <c r="K64" s="33"/>
      <c r="L64" s="223"/>
    </row>
    <row r="65" spans="1:12" x14ac:dyDescent="0.3">
      <c r="A65" s="249" t="s">
        <v>661</v>
      </c>
      <c r="B65" s="225"/>
      <c r="C65" s="225"/>
      <c r="F65" s="426"/>
      <c r="G65" s="33"/>
      <c r="H65" s="33"/>
      <c r="I65" s="33"/>
      <c r="J65" s="33"/>
      <c r="K65" s="33"/>
      <c r="L65" s="223"/>
    </row>
    <row r="66" spans="1:12" x14ac:dyDescent="0.3">
      <c r="A66" s="249" t="s">
        <v>15</v>
      </c>
      <c r="B66" s="225"/>
      <c r="C66" s="225"/>
      <c r="F66" s="426"/>
      <c r="G66" s="33"/>
      <c r="H66" s="33"/>
      <c r="I66" s="33"/>
      <c r="J66" s="33"/>
      <c r="K66" s="33"/>
      <c r="L66" s="223"/>
    </row>
    <row r="67" spans="1:12" x14ac:dyDescent="0.3">
      <c r="A67" s="225" t="s">
        <v>8</v>
      </c>
      <c r="B67" s="225" t="s">
        <v>664</v>
      </c>
      <c r="C67" s="225"/>
      <c r="F67" s="426"/>
      <c r="G67" s="33"/>
      <c r="H67" s="33"/>
      <c r="I67" s="33"/>
      <c r="J67" s="33"/>
      <c r="K67" s="33"/>
      <c r="L67" s="223"/>
    </row>
    <row r="68" spans="1:12" x14ac:dyDescent="0.3">
      <c r="A68" s="225"/>
      <c r="B68" s="225" t="s">
        <v>17</v>
      </c>
      <c r="C68" s="225"/>
      <c r="F68" s="426"/>
      <c r="G68" s="33"/>
      <c r="H68" s="33"/>
      <c r="I68" s="33"/>
      <c r="J68" s="33"/>
      <c r="K68" s="33"/>
      <c r="L68" s="223"/>
    </row>
    <row r="69" spans="1:12" x14ac:dyDescent="0.3">
      <c r="A69" s="225" t="s">
        <v>18</v>
      </c>
      <c r="B69" s="225"/>
      <c r="C69" s="225"/>
      <c r="F69" s="426"/>
      <c r="G69" s="33"/>
      <c r="H69" s="33"/>
      <c r="I69" s="33"/>
      <c r="J69" s="33"/>
      <c r="K69" s="33"/>
      <c r="L69" s="223"/>
    </row>
    <row r="70" spans="1:12" x14ac:dyDescent="0.3">
      <c r="A70" s="249" t="s">
        <v>1396</v>
      </c>
      <c r="B70" s="225"/>
      <c r="C70" s="225"/>
      <c r="F70" s="426"/>
      <c r="G70" s="33"/>
      <c r="H70" s="33"/>
      <c r="I70" s="33"/>
      <c r="J70" s="33"/>
      <c r="K70" s="33"/>
      <c r="L70" s="223"/>
    </row>
    <row r="71" spans="1:12" x14ac:dyDescent="0.3">
      <c r="F71" s="426"/>
      <c r="G71" s="33"/>
      <c r="H71" s="33"/>
      <c r="I71" s="33"/>
      <c r="J71" s="33"/>
      <c r="K71" s="33"/>
      <c r="L71" s="223"/>
    </row>
    <row r="72" spans="1:12" x14ac:dyDescent="0.3">
      <c r="F72" s="426"/>
      <c r="G72" s="33"/>
      <c r="H72" s="33"/>
      <c r="I72" s="33"/>
      <c r="J72" s="33"/>
      <c r="K72" s="33"/>
      <c r="L72" s="223"/>
    </row>
    <row r="73" spans="1:12" x14ac:dyDescent="0.3">
      <c r="F73" s="426"/>
      <c r="G73" s="33"/>
      <c r="H73" s="33"/>
      <c r="I73" s="33"/>
      <c r="J73" s="33"/>
      <c r="K73" s="33"/>
      <c r="L73" s="223"/>
    </row>
    <row r="74" spans="1:12" x14ac:dyDescent="0.3">
      <c r="F74" s="426"/>
      <c r="G74" s="33"/>
      <c r="H74" s="33"/>
      <c r="I74" s="33"/>
      <c r="J74" s="33"/>
      <c r="K74" s="33"/>
      <c r="L74" s="223"/>
    </row>
    <row r="75" spans="1:12" x14ac:dyDescent="0.3">
      <c r="F75" s="426"/>
      <c r="G75" s="33"/>
      <c r="H75" s="33"/>
      <c r="I75" s="33"/>
      <c r="J75" s="33"/>
      <c r="K75" s="33"/>
      <c r="L75" s="223"/>
    </row>
    <row r="76" spans="1:12" x14ac:dyDescent="0.3">
      <c r="F76" s="426"/>
      <c r="G76" s="33"/>
      <c r="H76" s="33"/>
      <c r="I76" s="33"/>
      <c r="J76" s="33"/>
      <c r="K76" s="33"/>
      <c r="L76" s="223"/>
    </row>
    <row r="77" spans="1:12" x14ac:dyDescent="0.3">
      <c r="A77" s="290"/>
      <c r="E77" s="426"/>
      <c r="F77" s="426"/>
      <c r="G77" s="33"/>
      <c r="H77" s="33"/>
      <c r="I77" s="33"/>
      <c r="J77" s="33"/>
      <c r="K77" s="33"/>
      <c r="L77" s="223"/>
    </row>
    <row r="78" spans="1:12" x14ac:dyDescent="0.3">
      <c r="E78" s="426"/>
      <c r="F78" s="426"/>
      <c r="G78" s="33"/>
      <c r="H78" s="33"/>
      <c r="I78" s="33"/>
      <c r="J78" s="33"/>
      <c r="K78" s="33"/>
      <c r="L78" s="223"/>
    </row>
    <row r="79" spans="1:12" x14ac:dyDescent="0.3">
      <c r="E79" s="426"/>
      <c r="F79" s="426"/>
      <c r="G79" s="33"/>
      <c r="H79" s="33"/>
      <c r="I79" s="33"/>
      <c r="J79" s="33"/>
      <c r="K79" s="33"/>
      <c r="L79" s="223"/>
    </row>
    <row r="80" spans="1:12" x14ac:dyDescent="0.3">
      <c r="E80" s="426"/>
      <c r="F80" s="426"/>
      <c r="G80" s="33"/>
      <c r="H80" s="33"/>
      <c r="I80" s="33"/>
      <c r="J80" s="33"/>
      <c r="K80" s="33"/>
      <c r="L80" s="223"/>
    </row>
    <row r="81" spans="1:12" x14ac:dyDescent="0.3">
      <c r="E81" s="426"/>
      <c r="F81" s="426"/>
      <c r="G81" s="33"/>
      <c r="H81" s="33"/>
      <c r="I81" s="33"/>
      <c r="J81" s="33"/>
      <c r="K81" s="33"/>
      <c r="L81" s="223"/>
    </row>
    <row r="82" spans="1:12" x14ac:dyDescent="0.3">
      <c r="E82" s="426"/>
      <c r="F82" s="426"/>
      <c r="G82" s="33"/>
      <c r="H82" s="33"/>
      <c r="I82" s="33"/>
      <c r="J82" s="33"/>
      <c r="K82" s="33"/>
      <c r="L82" s="223"/>
    </row>
    <row r="83" spans="1:12" x14ac:dyDescent="0.3">
      <c r="E83" s="426"/>
      <c r="F83" s="426"/>
      <c r="G83" s="33"/>
      <c r="H83" s="33"/>
      <c r="I83" s="33"/>
      <c r="J83" s="33"/>
      <c r="K83" s="33"/>
      <c r="L83" s="223"/>
    </row>
    <row r="84" spans="1:12" x14ac:dyDescent="0.3">
      <c r="E84" s="426"/>
      <c r="F84" s="426"/>
      <c r="G84" s="33"/>
      <c r="H84" s="33"/>
      <c r="I84" s="33"/>
      <c r="J84" s="33"/>
      <c r="K84" s="33"/>
      <c r="L84" s="223"/>
    </row>
    <row r="85" spans="1:12" x14ac:dyDescent="0.3">
      <c r="E85" s="426"/>
      <c r="F85" s="426"/>
      <c r="G85" s="33"/>
      <c r="H85" s="33"/>
      <c r="I85" s="33"/>
      <c r="J85" s="33"/>
      <c r="K85" s="33"/>
      <c r="L85" s="223"/>
    </row>
    <row r="86" spans="1:12" x14ac:dyDescent="0.3">
      <c r="E86" s="426"/>
      <c r="F86" s="426"/>
      <c r="G86" s="33"/>
      <c r="H86" s="33"/>
      <c r="I86" s="33"/>
      <c r="J86" s="33"/>
      <c r="K86" s="33"/>
      <c r="L86" s="223"/>
    </row>
    <row r="87" spans="1:12" x14ac:dyDescent="0.3">
      <c r="A87" s="426"/>
      <c r="B87" s="426"/>
      <c r="C87" s="426"/>
      <c r="D87" s="426"/>
      <c r="E87" s="426"/>
      <c r="F87" s="426"/>
      <c r="G87" s="33"/>
      <c r="H87" s="33"/>
      <c r="I87" s="33"/>
      <c r="J87" s="33"/>
      <c r="K87" s="33"/>
      <c r="L87" s="223"/>
    </row>
    <row r="88" spans="1:12" x14ac:dyDescent="0.3">
      <c r="A88" s="426"/>
      <c r="B88" s="426"/>
      <c r="C88" s="426"/>
      <c r="D88" s="426"/>
      <c r="E88" s="426"/>
      <c r="F88" s="426"/>
      <c r="G88" s="33"/>
      <c r="H88" s="33"/>
      <c r="I88" s="33"/>
      <c r="J88" s="33"/>
      <c r="K88" s="33"/>
      <c r="L88" s="223"/>
    </row>
    <row r="89" spans="1:12" x14ac:dyDescent="0.3">
      <c r="A89" s="426"/>
      <c r="B89" s="426"/>
      <c r="C89" s="426"/>
      <c r="D89" s="426"/>
      <c r="E89" s="426"/>
      <c r="F89" s="426"/>
      <c r="G89" s="33"/>
      <c r="H89" s="33"/>
      <c r="I89" s="33"/>
      <c r="J89" s="33"/>
      <c r="K89" s="33"/>
      <c r="L89" s="223"/>
    </row>
    <row r="90" spans="1:12" x14ac:dyDescent="0.3">
      <c r="A90" s="426"/>
      <c r="B90" s="426"/>
      <c r="C90" s="426"/>
      <c r="D90" s="426"/>
      <c r="E90" s="426"/>
      <c r="F90" s="426"/>
      <c r="G90" s="33"/>
      <c r="H90" s="33"/>
      <c r="I90" s="33"/>
      <c r="J90" s="33"/>
      <c r="K90" s="33"/>
      <c r="L90" s="223"/>
    </row>
    <row r="91" spans="1:12" x14ac:dyDescent="0.3">
      <c r="A91" s="426"/>
      <c r="B91" s="426"/>
      <c r="C91" s="426"/>
      <c r="D91" s="426"/>
      <c r="E91" s="426"/>
      <c r="F91" s="426"/>
      <c r="G91" s="33"/>
      <c r="H91" s="33"/>
      <c r="I91" s="33"/>
      <c r="J91" s="33"/>
      <c r="K91" s="33"/>
      <c r="L91" s="223"/>
    </row>
    <row r="92" spans="1:12" x14ac:dyDescent="0.3">
      <c r="A92" s="426"/>
      <c r="B92" s="426"/>
      <c r="C92" s="426"/>
      <c r="D92" s="426"/>
      <c r="E92" s="426"/>
      <c r="F92" s="426"/>
      <c r="G92" s="33"/>
      <c r="H92" s="33"/>
      <c r="I92" s="33"/>
      <c r="J92" s="33"/>
      <c r="K92" s="33"/>
      <c r="L92" s="223"/>
    </row>
    <row r="93" spans="1:12" x14ac:dyDescent="0.3">
      <c r="A93" s="426"/>
      <c r="B93" s="426"/>
      <c r="C93" s="426"/>
      <c r="D93" s="426"/>
      <c r="E93" s="426"/>
      <c r="F93" s="426"/>
      <c r="G93" s="33"/>
      <c r="H93" s="33"/>
      <c r="I93" s="33"/>
      <c r="J93" s="33"/>
      <c r="K93" s="33"/>
      <c r="L93" s="223"/>
    </row>
    <row r="94" spans="1:12" x14ac:dyDescent="0.3">
      <c r="A94" s="426"/>
      <c r="B94" s="426"/>
      <c r="C94" s="426"/>
      <c r="D94" s="426"/>
      <c r="E94" s="426"/>
      <c r="F94" s="426"/>
      <c r="G94" s="33"/>
      <c r="H94" s="33"/>
      <c r="I94" s="33"/>
      <c r="J94" s="33"/>
      <c r="K94" s="33"/>
      <c r="L94" s="223"/>
    </row>
    <row r="95" spans="1:12" x14ac:dyDescent="0.3">
      <c r="A95" s="426"/>
      <c r="B95" s="426"/>
      <c r="C95" s="426"/>
      <c r="D95" s="426"/>
      <c r="E95" s="426"/>
      <c r="F95" s="426"/>
      <c r="G95" s="33"/>
      <c r="H95" s="33"/>
      <c r="I95" s="33"/>
      <c r="J95" s="33"/>
      <c r="K95" s="33"/>
      <c r="L95" s="223"/>
    </row>
    <row r="96" spans="1:12" x14ac:dyDescent="0.3">
      <c r="A96" s="426"/>
      <c r="B96" s="426"/>
      <c r="C96" s="426"/>
      <c r="D96" s="426"/>
      <c r="E96" s="426"/>
      <c r="F96" s="426"/>
      <c r="G96" s="33"/>
      <c r="H96" s="33"/>
      <c r="I96" s="33"/>
      <c r="J96" s="33"/>
      <c r="K96" s="33"/>
      <c r="L96" s="223"/>
    </row>
    <row r="97" spans="1:12" x14ac:dyDescent="0.3">
      <c r="A97" s="426"/>
      <c r="B97" s="426"/>
      <c r="C97" s="426"/>
      <c r="D97" s="426"/>
      <c r="E97" s="426"/>
      <c r="F97" s="426"/>
      <c r="G97" s="33"/>
      <c r="H97" s="33"/>
      <c r="I97" s="33"/>
      <c r="J97" s="33"/>
      <c r="K97" s="33"/>
      <c r="L97" s="223"/>
    </row>
    <row r="98" spans="1:12" x14ac:dyDescent="0.3">
      <c r="A98" s="426"/>
      <c r="B98" s="426"/>
      <c r="C98" s="426"/>
      <c r="D98" s="426"/>
      <c r="E98" s="426"/>
      <c r="F98" s="426"/>
      <c r="G98" s="33"/>
      <c r="H98" s="33"/>
      <c r="I98" s="33"/>
      <c r="J98" s="33"/>
      <c r="K98" s="33"/>
      <c r="L98" s="223"/>
    </row>
    <row r="99" spans="1:12" x14ac:dyDescent="0.3">
      <c r="A99" s="426"/>
      <c r="B99" s="426"/>
      <c r="C99" s="426"/>
      <c r="D99" s="426"/>
      <c r="E99" s="426"/>
      <c r="F99" s="426"/>
      <c r="G99" s="33"/>
      <c r="H99" s="33"/>
      <c r="I99" s="33"/>
      <c r="J99" s="33"/>
      <c r="K99" s="33"/>
      <c r="L99" s="223"/>
    </row>
    <row r="100" spans="1:12" x14ac:dyDescent="0.3">
      <c r="A100" s="426"/>
      <c r="B100" s="426"/>
      <c r="C100" s="426"/>
      <c r="D100" s="426"/>
      <c r="E100" s="426"/>
      <c r="F100" s="426"/>
      <c r="G100" s="426"/>
      <c r="H100" s="426"/>
      <c r="I100" s="426"/>
      <c r="J100" s="426"/>
      <c r="K100" s="426"/>
      <c r="L100" s="223"/>
    </row>
    <row r="101" spans="1:12" x14ac:dyDescent="0.3">
      <c r="A101" s="426"/>
      <c r="B101" s="426"/>
      <c r="C101" s="426"/>
      <c r="D101" s="426"/>
      <c r="E101" s="426"/>
      <c r="F101" s="426"/>
      <c r="G101" s="426"/>
      <c r="H101" s="426"/>
      <c r="I101" s="426"/>
      <c r="J101" s="426"/>
      <c r="K101" s="426"/>
      <c r="L101" s="223"/>
    </row>
    <row r="102" spans="1:12" x14ac:dyDescent="0.3">
      <c r="A102" s="426"/>
      <c r="B102" s="426"/>
      <c r="C102" s="426"/>
      <c r="D102" s="426"/>
      <c r="E102" s="426"/>
      <c r="F102" s="426"/>
      <c r="G102" s="426"/>
      <c r="H102" s="426"/>
      <c r="I102" s="426"/>
      <c r="J102" s="426"/>
      <c r="K102" s="426"/>
      <c r="L102" s="223"/>
    </row>
    <row r="103" spans="1:12" x14ac:dyDescent="0.3">
      <c r="A103" s="426"/>
      <c r="B103" s="426"/>
      <c r="C103" s="426"/>
      <c r="D103" s="426"/>
      <c r="E103" s="426"/>
      <c r="F103" s="426"/>
      <c r="G103" s="426"/>
      <c r="H103" s="426"/>
      <c r="I103" s="426"/>
      <c r="J103" s="426"/>
      <c r="K103" s="426"/>
      <c r="L103" s="223"/>
    </row>
    <row r="104" spans="1:12" x14ac:dyDescent="0.3">
      <c r="A104" s="426"/>
      <c r="B104" s="426"/>
      <c r="C104" s="426"/>
      <c r="D104" s="426"/>
      <c r="E104" s="426"/>
      <c r="F104" s="426"/>
      <c r="G104" s="426"/>
      <c r="H104" s="426"/>
      <c r="I104" s="426"/>
      <c r="J104" s="426"/>
      <c r="K104" s="426"/>
      <c r="L104" s="223"/>
    </row>
    <row r="105" spans="1:12" x14ac:dyDescent="0.3">
      <c r="A105" s="426"/>
      <c r="B105" s="426"/>
      <c r="C105" s="426"/>
      <c r="D105" s="426"/>
      <c r="E105" s="426"/>
      <c r="F105" s="426"/>
      <c r="G105" s="426"/>
      <c r="H105" s="426"/>
      <c r="I105" s="426"/>
      <c r="J105" s="426"/>
      <c r="K105" s="426"/>
      <c r="L105" s="223"/>
    </row>
    <row r="106" spans="1:12" x14ac:dyDescent="0.3">
      <c r="A106" s="426"/>
      <c r="B106" s="426"/>
      <c r="C106" s="426"/>
      <c r="D106" s="426"/>
      <c r="E106" s="426"/>
      <c r="F106" s="426"/>
      <c r="G106" s="426"/>
      <c r="H106" s="426"/>
      <c r="I106" s="426"/>
      <c r="J106" s="426"/>
      <c r="K106" s="426"/>
      <c r="L106" s="223"/>
    </row>
    <row r="107" spans="1:12" x14ac:dyDescent="0.3">
      <c r="A107" s="426"/>
      <c r="B107" s="426"/>
      <c r="C107" s="426"/>
      <c r="D107" s="426"/>
      <c r="E107" s="426"/>
      <c r="F107" s="426"/>
      <c r="G107" s="426"/>
      <c r="H107" s="426"/>
      <c r="I107" s="426"/>
      <c r="J107" s="426"/>
      <c r="K107" s="426"/>
      <c r="L107" s="223"/>
    </row>
    <row r="108" spans="1:12" x14ac:dyDescent="0.3">
      <c r="A108" s="426"/>
      <c r="B108" s="426"/>
      <c r="C108" s="426"/>
      <c r="D108" s="426"/>
      <c r="E108" s="426"/>
      <c r="F108" s="426"/>
      <c r="G108" s="426"/>
      <c r="H108" s="426"/>
      <c r="I108" s="426"/>
      <c r="J108" s="426"/>
      <c r="K108" s="426"/>
      <c r="L108" s="223"/>
    </row>
    <row r="109" spans="1:12" x14ac:dyDescent="0.3">
      <c r="A109" s="426"/>
      <c r="B109" s="426"/>
      <c r="C109" s="426"/>
      <c r="D109" s="426"/>
      <c r="E109" s="426"/>
      <c r="F109" s="426"/>
      <c r="G109" s="426"/>
      <c r="H109" s="426"/>
      <c r="I109" s="426"/>
      <c r="J109" s="426"/>
      <c r="K109" s="426"/>
      <c r="L109" s="223"/>
    </row>
    <row r="110" spans="1:12" x14ac:dyDescent="0.3">
      <c r="A110" s="426"/>
      <c r="B110" s="426"/>
      <c r="C110" s="426"/>
      <c r="D110" s="426"/>
      <c r="E110" s="426"/>
      <c r="F110" s="426"/>
      <c r="G110" s="426"/>
      <c r="H110" s="426"/>
      <c r="I110" s="426"/>
      <c r="J110" s="426"/>
      <c r="K110" s="426"/>
      <c r="L110" s="223"/>
    </row>
    <row r="111" spans="1:12" x14ac:dyDescent="0.3">
      <c r="A111" s="426"/>
      <c r="B111" s="426"/>
      <c r="C111" s="426"/>
      <c r="D111" s="426"/>
      <c r="E111" s="426"/>
      <c r="F111" s="426"/>
      <c r="G111" s="426"/>
      <c r="H111" s="426"/>
      <c r="I111" s="426"/>
      <c r="J111" s="426"/>
      <c r="K111" s="426"/>
      <c r="L111" s="223"/>
    </row>
    <row r="112" spans="1:12" x14ac:dyDescent="0.3">
      <c r="A112" s="426"/>
      <c r="B112" s="426"/>
      <c r="C112" s="426"/>
      <c r="D112" s="426"/>
      <c r="E112" s="426"/>
      <c r="F112" s="426"/>
      <c r="G112" s="426"/>
      <c r="H112" s="426"/>
      <c r="I112" s="426"/>
      <c r="J112" s="426"/>
      <c r="K112" s="426"/>
      <c r="L112" s="223"/>
    </row>
    <row r="113" spans="1:12" x14ac:dyDescent="0.3">
      <c r="A113" s="426"/>
      <c r="B113" s="426"/>
      <c r="C113" s="426"/>
      <c r="D113" s="426"/>
      <c r="E113" s="426"/>
      <c r="F113" s="426"/>
      <c r="G113" s="426"/>
      <c r="H113" s="426"/>
      <c r="I113" s="426"/>
      <c r="J113" s="426"/>
      <c r="K113" s="426"/>
      <c r="L113" s="223"/>
    </row>
    <row r="114" spans="1:12" x14ac:dyDescent="0.3">
      <c r="A114" s="426"/>
      <c r="B114" s="426"/>
      <c r="C114" s="426"/>
      <c r="D114" s="426"/>
      <c r="E114" s="426"/>
      <c r="F114" s="426"/>
      <c r="G114" s="426"/>
      <c r="H114" s="426"/>
      <c r="I114" s="426"/>
      <c r="J114" s="426"/>
      <c r="K114" s="426"/>
      <c r="L114" s="223"/>
    </row>
    <row r="115" spans="1:12" x14ac:dyDescent="0.3">
      <c r="A115" s="426"/>
      <c r="B115" s="426"/>
      <c r="C115" s="426"/>
      <c r="D115" s="426"/>
      <c r="E115" s="426"/>
      <c r="F115" s="426"/>
      <c r="G115" s="426"/>
      <c r="H115" s="426"/>
      <c r="I115" s="426"/>
      <c r="J115" s="426"/>
      <c r="K115" s="426"/>
      <c r="L115" s="223"/>
    </row>
    <row r="116" spans="1:12" x14ac:dyDescent="0.3">
      <c r="A116" s="426"/>
      <c r="B116" s="426"/>
      <c r="C116" s="426"/>
      <c r="D116" s="426"/>
      <c r="E116" s="426"/>
      <c r="F116" s="426"/>
      <c r="G116" s="426"/>
      <c r="H116" s="426"/>
      <c r="I116" s="426"/>
      <c r="J116" s="426"/>
      <c r="K116" s="426"/>
      <c r="L116" s="223"/>
    </row>
    <row r="117" spans="1:12" x14ac:dyDescent="0.3">
      <c r="A117" s="426"/>
      <c r="B117" s="426"/>
      <c r="C117" s="426"/>
      <c r="D117" s="426"/>
      <c r="E117" s="426"/>
      <c r="F117" s="426"/>
      <c r="G117" s="426"/>
      <c r="H117" s="426"/>
      <c r="I117" s="426"/>
      <c r="J117" s="426"/>
      <c r="K117" s="426"/>
      <c r="L117" s="223"/>
    </row>
    <row r="118" spans="1:12" x14ac:dyDescent="0.3">
      <c r="A118" s="426"/>
      <c r="B118" s="426"/>
      <c r="C118" s="426"/>
      <c r="D118" s="426"/>
      <c r="E118" s="426"/>
      <c r="F118" s="426"/>
      <c r="G118" s="426"/>
      <c r="H118" s="426"/>
      <c r="I118" s="426"/>
      <c r="J118" s="426"/>
      <c r="K118" s="426"/>
    </row>
    <row r="119" spans="1:12" x14ac:dyDescent="0.3">
      <c r="A119" s="426"/>
      <c r="B119" s="426"/>
      <c r="C119" s="426"/>
      <c r="D119" s="426"/>
      <c r="E119" s="426"/>
      <c r="F119" s="426"/>
      <c r="G119" s="426"/>
      <c r="H119" s="426"/>
      <c r="I119" s="426"/>
      <c r="J119" s="426"/>
      <c r="K119" s="426"/>
    </row>
    <row r="120" spans="1:12" x14ac:dyDescent="0.3">
      <c r="A120" s="426"/>
      <c r="B120" s="426"/>
      <c r="C120" s="426"/>
      <c r="D120" s="426"/>
      <c r="E120" s="426"/>
      <c r="F120" s="426"/>
      <c r="G120" s="426"/>
      <c r="H120" s="426"/>
      <c r="I120" s="426"/>
      <c r="J120" s="426"/>
      <c r="K120" s="426"/>
    </row>
    <row r="121" spans="1:12" x14ac:dyDescent="0.3">
      <c r="A121" s="426"/>
      <c r="B121" s="426"/>
      <c r="C121" s="426"/>
      <c r="D121" s="426"/>
      <c r="E121" s="426"/>
      <c r="F121" s="426"/>
      <c r="G121" s="426"/>
      <c r="H121" s="426"/>
      <c r="I121" s="426"/>
      <c r="J121" s="426"/>
      <c r="K121" s="426"/>
    </row>
    <row r="122" spans="1:12" x14ac:dyDescent="0.3">
      <c r="A122" s="426"/>
      <c r="B122" s="426"/>
      <c r="C122" s="426"/>
      <c r="D122" s="426"/>
      <c r="E122" s="426"/>
      <c r="F122" s="426"/>
      <c r="G122" s="426"/>
      <c r="H122" s="426"/>
      <c r="I122" s="426"/>
      <c r="J122" s="426"/>
      <c r="K122" s="426"/>
    </row>
    <row r="123" spans="1:12" x14ac:dyDescent="0.3">
      <c r="A123" s="426"/>
      <c r="B123" s="426"/>
      <c r="C123" s="426"/>
      <c r="D123" s="426"/>
      <c r="E123" s="426"/>
      <c r="F123" s="426"/>
      <c r="G123" s="426"/>
      <c r="H123" s="426"/>
      <c r="I123" s="426"/>
      <c r="J123" s="426"/>
      <c r="K123" s="426"/>
    </row>
    <row r="124" spans="1:12" x14ac:dyDescent="0.3">
      <c r="A124" s="426"/>
      <c r="B124" s="426"/>
      <c r="C124" s="426"/>
      <c r="D124" s="426"/>
      <c r="E124" s="426"/>
      <c r="F124" s="426"/>
      <c r="G124" s="426"/>
      <c r="H124" s="426"/>
      <c r="I124" s="426"/>
      <c r="J124" s="426"/>
      <c r="K124" s="426"/>
    </row>
    <row r="125" spans="1:12" x14ac:dyDescent="0.3">
      <c r="A125" s="426"/>
      <c r="B125" s="426"/>
      <c r="C125" s="426"/>
      <c r="D125" s="426"/>
      <c r="E125" s="426"/>
      <c r="F125" s="426"/>
      <c r="G125" s="426"/>
      <c r="H125" s="426"/>
      <c r="I125" s="426"/>
      <c r="J125" s="426"/>
      <c r="K125" s="426"/>
    </row>
    <row r="126" spans="1:12" s="224" customFormat="1" x14ac:dyDescent="0.3">
      <c r="A126" s="426"/>
      <c r="B126" s="426"/>
      <c r="C126" s="426"/>
      <c r="D126" s="426"/>
      <c r="E126" s="426"/>
      <c r="F126" s="426"/>
      <c r="G126" s="426"/>
      <c r="H126" s="426"/>
      <c r="I126" s="426"/>
      <c r="J126" s="426"/>
      <c r="K126" s="426"/>
    </row>
    <row r="127" spans="1:12" s="224" customFormat="1" x14ac:dyDescent="0.3">
      <c r="A127" s="426"/>
      <c r="B127" s="426"/>
      <c r="C127" s="426"/>
      <c r="D127" s="426"/>
      <c r="E127" s="426"/>
      <c r="F127" s="426"/>
      <c r="G127" s="426"/>
      <c r="H127" s="426"/>
      <c r="I127" s="426"/>
      <c r="J127" s="426"/>
      <c r="K127" s="426"/>
    </row>
    <row r="128" spans="1:12" s="224" customFormat="1" x14ac:dyDescent="0.3">
      <c r="A128" s="426"/>
      <c r="B128" s="426"/>
      <c r="C128" s="426"/>
      <c r="D128" s="426"/>
      <c r="E128" s="426"/>
      <c r="F128" s="426"/>
      <c r="G128" s="426"/>
      <c r="H128" s="426"/>
      <c r="I128" s="426"/>
      <c r="J128" s="426"/>
      <c r="K128" s="426"/>
    </row>
    <row r="129" spans="1:11" s="224" customFormat="1" x14ac:dyDescent="0.3">
      <c r="A129" s="426"/>
      <c r="B129" s="426"/>
      <c r="C129" s="426"/>
      <c r="D129" s="426"/>
      <c r="E129" s="426"/>
      <c r="F129" s="426"/>
      <c r="G129" s="426"/>
      <c r="H129" s="426"/>
      <c r="I129" s="426"/>
      <c r="J129" s="426"/>
      <c r="K129" s="426"/>
    </row>
    <row r="130" spans="1:11" s="224" customFormat="1" x14ac:dyDescent="0.3">
      <c r="A130" s="426"/>
      <c r="B130" s="426"/>
      <c r="C130" s="426"/>
      <c r="D130" s="426"/>
      <c r="E130" s="426"/>
      <c r="F130" s="426"/>
      <c r="G130" s="426"/>
      <c r="H130" s="426"/>
      <c r="I130" s="426"/>
      <c r="J130" s="426"/>
      <c r="K130" s="426"/>
    </row>
    <row r="131" spans="1:11" s="224" customFormat="1" x14ac:dyDescent="0.3">
      <c r="A131" s="426"/>
      <c r="B131" s="426"/>
      <c r="C131" s="426"/>
      <c r="D131" s="426"/>
      <c r="E131" s="426"/>
      <c r="F131" s="426"/>
      <c r="G131" s="426"/>
      <c r="H131" s="426"/>
      <c r="I131" s="426"/>
      <c r="J131" s="426"/>
      <c r="K131" s="426"/>
    </row>
    <row r="132" spans="1:11" s="224" customFormat="1" x14ac:dyDescent="0.3">
      <c r="A132" s="426"/>
      <c r="B132" s="426"/>
      <c r="C132" s="426"/>
      <c r="D132" s="426"/>
      <c r="E132" s="426"/>
      <c r="F132" s="426"/>
      <c r="G132" s="426"/>
      <c r="H132" s="426"/>
      <c r="I132" s="426"/>
      <c r="J132" s="426"/>
      <c r="K132" s="426"/>
    </row>
    <row r="133" spans="1:11" s="224" customFormat="1" x14ac:dyDescent="0.3">
      <c r="A133" s="426"/>
      <c r="B133" s="426"/>
      <c r="C133" s="426"/>
      <c r="D133" s="426"/>
      <c r="E133" s="426"/>
      <c r="F133" s="426"/>
      <c r="G133" s="426"/>
      <c r="H133" s="426"/>
      <c r="I133" s="426"/>
      <c r="J133" s="426"/>
      <c r="K133" s="426"/>
    </row>
    <row r="134" spans="1:11" s="224" customFormat="1" x14ac:dyDescent="0.3">
      <c r="A134" s="426"/>
      <c r="B134" s="426"/>
      <c r="C134" s="426"/>
      <c r="D134" s="426"/>
      <c r="E134" s="426"/>
      <c r="F134" s="426"/>
      <c r="G134" s="426"/>
      <c r="H134" s="426"/>
      <c r="I134" s="426"/>
      <c r="J134" s="426"/>
      <c r="K134" s="426"/>
    </row>
    <row r="135" spans="1:11" s="224" customFormat="1" x14ac:dyDescent="0.3">
      <c r="A135" s="426"/>
      <c r="B135" s="426"/>
      <c r="C135" s="426"/>
      <c r="D135" s="426"/>
      <c r="E135" s="426"/>
      <c r="F135" s="426"/>
      <c r="G135" s="426"/>
      <c r="H135" s="426"/>
      <c r="I135" s="426"/>
      <c r="J135" s="426"/>
      <c r="K135" s="426"/>
    </row>
    <row r="136" spans="1:11" s="224" customFormat="1" x14ac:dyDescent="0.3">
      <c r="A136" s="426"/>
      <c r="B136" s="426"/>
      <c r="C136" s="426"/>
      <c r="D136" s="426"/>
      <c r="E136" s="426"/>
      <c r="F136" s="426"/>
      <c r="G136" s="426"/>
      <c r="H136" s="426"/>
      <c r="I136" s="426"/>
      <c r="J136" s="426"/>
      <c r="K136" s="426"/>
    </row>
    <row r="137" spans="1:11" s="224" customFormat="1" x14ac:dyDescent="0.3">
      <c r="A137" s="426"/>
      <c r="B137" s="426"/>
      <c r="C137" s="426"/>
      <c r="D137" s="426"/>
      <c r="E137" s="426"/>
      <c r="F137" s="426"/>
      <c r="G137" s="426"/>
      <c r="H137" s="426"/>
      <c r="I137" s="426"/>
      <c r="J137" s="426"/>
      <c r="K137" s="426"/>
    </row>
    <row r="138" spans="1:11" s="224" customFormat="1" x14ac:dyDescent="0.3">
      <c r="A138" s="426"/>
      <c r="B138" s="426"/>
      <c r="C138" s="426"/>
      <c r="D138" s="426"/>
      <c r="E138" s="426"/>
      <c r="F138" s="426"/>
      <c r="G138" s="426"/>
      <c r="H138" s="426"/>
      <c r="I138" s="426"/>
      <c r="J138" s="426"/>
      <c r="K138" s="426"/>
    </row>
    <row r="139" spans="1:11" s="224" customFormat="1" x14ac:dyDescent="0.3">
      <c r="A139" s="426"/>
      <c r="B139" s="426"/>
      <c r="C139" s="426"/>
      <c r="D139" s="426"/>
      <c r="E139" s="426"/>
      <c r="F139" s="426"/>
      <c r="G139" s="426"/>
      <c r="H139" s="426"/>
      <c r="I139" s="426"/>
      <c r="J139" s="426"/>
      <c r="K139" s="426"/>
    </row>
    <row r="140" spans="1:11" s="224" customFormat="1" x14ac:dyDescent="0.3">
      <c r="A140" s="426"/>
      <c r="B140" s="426"/>
      <c r="C140" s="426"/>
      <c r="D140" s="426"/>
      <c r="E140" s="426"/>
      <c r="F140" s="426"/>
      <c r="G140" s="426"/>
      <c r="H140" s="426"/>
      <c r="I140" s="426"/>
      <c r="J140" s="426"/>
      <c r="K140" s="426"/>
    </row>
    <row r="141" spans="1:11" s="224" customFormat="1" x14ac:dyDescent="0.3">
      <c r="A141" s="426"/>
      <c r="B141" s="426"/>
      <c r="C141" s="426"/>
      <c r="D141" s="426"/>
      <c r="E141" s="426"/>
      <c r="F141" s="426"/>
      <c r="G141" s="426"/>
      <c r="H141" s="426"/>
      <c r="I141" s="426"/>
      <c r="J141" s="426"/>
      <c r="K141" s="426"/>
    </row>
    <row r="142" spans="1:11" s="224" customFormat="1" x14ac:dyDescent="0.3">
      <c r="A142" s="426"/>
      <c r="B142" s="426"/>
      <c r="C142" s="426"/>
      <c r="D142" s="426"/>
      <c r="E142" s="426"/>
      <c r="F142" s="426"/>
      <c r="G142" s="426"/>
      <c r="H142" s="426"/>
      <c r="I142" s="426"/>
      <c r="J142" s="426"/>
      <c r="K142" s="426"/>
    </row>
    <row r="143" spans="1:11" s="224" customFormat="1" x14ac:dyDescent="0.3">
      <c r="A143" s="426"/>
      <c r="B143" s="426"/>
      <c r="C143" s="426"/>
      <c r="D143" s="426"/>
      <c r="E143" s="426"/>
      <c r="F143" s="426"/>
      <c r="G143" s="426"/>
      <c r="H143" s="426"/>
      <c r="I143" s="426"/>
      <c r="J143" s="426"/>
      <c r="K143" s="426"/>
    </row>
    <row r="144" spans="1:11" s="224" customFormat="1" x14ac:dyDescent="0.3">
      <c r="A144" s="426"/>
      <c r="B144" s="426"/>
      <c r="C144" s="426"/>
      <c r="D144" s="426"/>
      <c r="E144" s="426"/>
      <c r="F144" s="426"/>
      <c r="G144" s="426"/>
      <c r="H144" s="426"/>
      <c r="I144" s="426"/>
      <c r="J144" s="426"/>
      <c r="K144" s="426"/>
    </row>
    <row r="145" spans="1:11" s="224" customFormat="1" x14ac:dyDescent="0.3">
      <c r="A145" s="426"/>
      <c r="B145" s="426"/>
      <c r="C145" s="426"/>
      <c r="D145" s="426"/>
      <c r="E145" s="426"/>
      <c r="F145" s="426"/>
      <c r="G145" s="426"/>
      <c r="H145" s="426"/>
      <c r="I145" s="426"/>
      <c r="J145" s="426"/>
      <c r="K145" s="426"/>
    </row>
    <row r="146" spans="1:11" s="224" customFormat="1" x14ac:dyDescent="0.3">
      <c r="A146" s="426"/>
      <c r="B146" s="426"/>
      <c r="C146" s="426"/>
      <c r="D146" s="426"/>
      <c r="E146" s="426"/>
      <c r="F146" s="426"/>
      <c r="G146" s="426"/>
      <c r="H146" s="426"/>
      <c r="I146" s="426"/>
      <c r="J146" s="426"/>
      <c r="K146" s="426"/>
    </row>
    <row r="147" spans="1:11" s="224" customFormat="1" x14ac:dyDescent="0.3">
      <c r="A147" s="426"/>
      <c r="B147" s="426"/>
      <c r="C147" s="426"/>
      <c r="D147" s="426"/>
      <c r="E147" s="426"/>
      <c r="F147" s="426"/>
      <c r="G147" s="426"/>
      <c r="H147" s="426"/>
      <c r="I147" s="426"/>
      <c r="J147" s="426"/>
      <c r="K147" s="426"/>
    </row>
    <row r="148" spans="1:11" s="224" customFormat="1" x14ac:dyDescent="0.3">
      <c r="A148" s="426"/>
      <c r="B148" s="426"/>
      <c r="C148" s="426"/>
      <c r="D148" s="426"/>
      <c r="E148" s="426"/>
      <c r="F148" s="426"/>
      <c r="G148" s="426"/>
      <c r="H148" s="426"/>
      <c r="I148" s="426"/>
      <c r="J148" s="426"/>
      <c r="K148" s="426"/>
    </row>
    <row r="149" spans="1:11" s="224" customFormat="1" x14ac:dyDescent="0.3">
      <c r="A149" s="426"/>
      <c r="B149" s="426"/>
      <c r="C149" s="426"/>
      <c r="D149" s="426"/>
      <c r="E149" s="426"/>
      <c r="F149" s="426"/>
      <c r="G149" s="426"/>
      <c r="H149" s="426"/>
      <c r="I149" s="426"/>
      <c r="J149" s="426"/>
      <c r="K149" s="426"/>
    </row>
    <row r="150" spans="1:11" s="224" customFormat="1" x14ac:dyDescent="0.3">
      <c r="A150" s="426"/>
      <c r="B150" s="426"/>
      <c r="C150" s="426"/>
      <c r="D150" s="426"/>
      <c r="E150" s="426"/>
      <c r="F150" s="426"/>
      <c r="G150" s="426"/>
      <c r="H150" s="426"/>
      <c r="I150" s="426"/>
      <c r="J150" s="426"/>
      <c r="K150" s="426"/>
    </row>
    <row r="151" spans="1:11" s="224" customFormat="1" x14ac:dyDescent="0.3">
      <c r="A151" s="426"/>
      <c r="B151" s="426"/>
      <c r="C151" s="426"/>
      <c r="D151" s="426"/>
      <c r="E151" s="426"/>
      <c r="F151" s="426"/>
      <c r="G151" s="426"/>
      <c r="H151" s="426"/>
      <c r="I151" s="426"/>
      <c r="J151" s="426"/>
      <c r="K151" s="426"/>
    </row>
    <row r="152" spans="1:11" s="224" customFormat="1" x14ac:dyDescent="0.3">
      <c r="A152" s="426"/>
      <c r="B152" s="426"/>
      <c r="C152" s="426"/>
      <c r="D152" s="426"/>
      <c r="E152" s="426"/>
      <c r="F152" s="426"/>
      <c r="G152" s="426"/>
      <c r="H152" s="426"/>
      <c r="I152" s="426"/>
      <c r="J152" s="426"/>
      <c r="K152" s="426"/>
    </row>
    <row r="153" spans="1:11" s="224" customFormat="1" x14ac:dyDescent="0.3">
      <c r="A153" s="426"/>
      <c r="B153" s="426"/>
      <c r="C153" s="426"/>
      <c r="D153" s="426"/>
      <c r="E153" s="426"/>
      <c r="F153" s="426"/>
      <c r="G153" s="426"/>
      <c r="H153" s="426"/>
      <c r="I153" s="426"/>
      <c r="J153" s="426"/>
      <c r="K153" s="426"/>
    </row>
    <row r="154" spans="1:11" s="224" customFormat="1" x14ac:dyDescent="0.3">
      <c r="A154" s="426"/>
      <c r="B154" s="426"/>
      <c r="C154" s="426"/>
      <c r="D154" s="426"/>
      <c r="E154" s="426"/>
      <c r="F154" s="426"/>
      <c r="G154" s="426"/>
      <c r="H154" s="426"/>
      <c r="I154" s="426"/>
      <c r="J154" s="426"/>
      <c r="K154" s="426"/>
    </row>
    <row r="155" spans="1:11" s="224" customFormat="1" x14ac:dyDescent="0.3">
      <c r="A155" s="426"/>
      <c r="B155" s="426"/>
      <c r="C155" s="426"/>
      <c r="D155" s="426"/>
      <c r="E155" s="426"/>
      <c r="F155" s="426"/>
      <c r="G155" s="426"/>
      <c r="H155" s="426"/>
      <c r="I155" s="426"/>
      <c r="J155" s="426"/>
      <c r="K155" s="426"/>
    </row>
    <row r="156" spans="1:11" s="224" customFormat="1" x14ac:dyDescent="0.3">
      <c r="A156" s="426"/>
      <c r="B156" s="426"/>
      <c r="C156" s="426"/>
      <c r="D156" s="426"/>
      <c r="E156" s="426"/>
      <c r="F156" s="426"/>
      <c r="G156" s="426"/>
      <c r="H156" s="426"/>
      <c r="I156" s="426"/>
      <c r="J156" s="426"/>
      <c r="K156" s="426"/>
    </row>
    <row r="157" spans="1:11" s="224" customFormat="1" x14ac:dyDescent="0.3">
      <c r="A157" s="426"/>
      <c r="B157" s="426"/>
      <c r="C157" s="426"/>
      <c r="D157" s="426"/>
      <c r="E157" s="426"/>
      <c r="F157" s="426"/>
      <c r="G157" s="426"/>
      <c r="H157" s="426"/>
      <c r="I157" s="426"/>
      <c r="J157" s="426"/>
      <c r="K157" s="426"/>
    </row>
    <row r="158" spans="1:11" s="224" customFormat="1" x14ac:dyDescent="0.3">
      <c r="A158" s="426"/>
      <c r="B158" s="426"/>
      <c r="C158" s="426"/>
      <c r="D158" s="426"/>
      <c r="E158" s="426"/>
      <c r="F158" s="426"/>
      <c r="G158" s="426"/>
      <c r="H158" s="426"/>
      <c r="I158" s="426"/>
      <c r="J158" s="426"/>
      <c r="K158" s="426"/>
    </row>
    <row r="159" spans="1:11" s="224" customFormat="1" x14ac:dyDescent="0.3">
      <c r="A159" s="426"/>
      <c r="B159" s="426"/>
      <c r="C159" s="426"/>
      <c r="D159" s="426"/>
      <c r="E159" s="426"/>
      <c r="F159" s="426"/>
      <c r="G159" s="426"/>
      <c r="H159" s="426"/>
      <c r="I159" s="426"/>
      <c r="J159" s="426"/>
      <c r="K159" s="426"/>
    </row>
    <row r="160" spans="1:11" s="224" customFormat="1" x14ac:dyDescent="0.3">
      <c r="A160" s="426"/>
      <c r="B160" s="426"/>
      <c r="C160" s="426"/>
      <c r="D160" s="426"/>
      <c r="E160" s="426"/>
      <c r="F160" s="426"/>
      <c r="G160" s="426"/>
      <c r="H160" s="426"/>
      <c r="I160" s="426"/>
      <c r="J160" s="426"/>
      <c r="K160" s="426"/>
    </row>
    <row r="161" spans="1:11" s="224" customFormat="1" x14ac:dyDescent="0.3">
      <c r="A161" s="426"/>
      <c r="B161" s="426"/>
      <c r="C161" s="426"/>
      <c r="D161" s="426"/>
      <c r="E161" s="426"/>
      <c r="F161" s="426"/>
      <c r="G161" s="426"/>
      <c r="H161" s="426"/>
      <c r="I161" s="426"/>
      <c r="J161" s="426"/>
      <c r="K161" s="426"/>
    </row>
    <row r="162" spans="1:11" s="224" customFormat="1" x14ac:dyDescent="0.3">
      <c r="A162" s="426"/>
      <c r="B162" s="426"/>
      <c r="C162" s="426"/>
      <c r="D162" s="426"/>
      <c r="E162" s="426"/>
      <c r="F162" s="426"/>
      <c r="G162" s="426"/>
      <c r="H162" s="426"/>
      <c r="I162" s="426"/>
      <c r="J162" s="426"/>
      <c r="K162" s="426"/>
    </row>
    <row r="163" spans="1:11" s="224" customFormat="1" x14ac:dyDescent="0.3">
      <c r="A163" s="426"/>
      <c r="B163" s="426"/>
      <c r="C163" s="426"/>
      <c r="D163" s="426"/>
      <c r="E163" s="426"/>
      <c r="F163" s="426"/>
      <c r="G163" s="426"/>
      <c r="H163" s="426"/>
      <c r="I163" s="426"/>
      <c r="J163" s="426"/>
      <c r="K163" s="426"/>
    </row>
    <row r="164" spans="1:11" s="224" customFormat="1" x14ac:dyDescent="0.3">
      <c r="A164" s="426"/>
      <c r="B164" s="426"/>
      <c r="C164" s="426"/>
      <c r="D164" s="426"/>
      <c r="E164" s="426"/>
      <c r="F164" s="426"/>
      <c r="G164" s="426"/>
      <c r="H164" s="426"/>
      <c r="I164" s="426"/>
      <c r="J164" s="426"/>
      <c r="K164" s="426"/>
    </row>
    <row r="165" spans="1:11" s="224" customFormat="1" x14ac:dyDescent="0.3">
      <c r="A165" s="426"/>
      <c r="B165" s="426"/>
      <c r="C165" s="426"/>
      <c r="D165" s="426"/>
      <c r="E165" s="426"/>
      <c r="F165" s="426"/>
      <c r="G165" s="426"/>
      <c r="H165" s="426"/>
      <c r="I165" s="426"/>
      <c r="J165" s="426"/>
      <c r="K165" s="426"/>
    </row>
    <row r="166" spans="1:11" s="224" customFormat="1" x14ac:dyDescent="0.3">
      <c r="A166" s="426"/>
      <c r="B166" s="426"/>
      <c r="C166" s="426"/>
      <c r="D166" s="426"/>
      <c r="E166" s="426"/>
      <c r="F166" s="426"/>
      <c r="G166" s="426"/>
      <c r="H166" s="426"/>
      <c r="I166" s="426"/>
      <c r="J166" s="426"/>
      <c r="K166" s="426"/>
    </row>
    <row r="167" spans="1:11" s="224" customFormat="1" x14ac:dyDescent="0.3">
      <c r="A167" s="426"/>
      <c r="B167" s="426"/>
      <c r="C167" s="426"/>
      <c r="D167" s="426"/>
      <c r="E167" s="426"/>
      <c r="F167" s="426"/>
      <c r="G167" s="426"/>
      <c r="H167" s="426"/>
      <c r="I167" s="426"/>
      <c r="J167" s="426"/>
      <c r="K167" s="426"/>
    </row>
    <row r="168" spans="1:11" s="224" customFormat="1" x14ac:dyDescent="0.3">
      <c r="A168" s="426"/>
      <c r="B168" s="426"/>
      <c r="C168" s="426"/>
      <c r="D168" s="426"/>
      <c r="E168" s="426"/>
      <c r="F168" s="426"/>
      <c r="G168" s="426"/>
      <c r="H168" s="426"/>
      <c r="I168" s="426"/>
      <c r="J168" s="426"/>
      <c r="K168" s="426"/>
    </row>
    <row r="169" spans="1:11" s="224" customFormat="1" x14ac:dyDescent="0.3">
      <c r="A169" s="426"/>
      <c r="B169" s="426"/>
      <c r="C169" s="426"/>
      <c r="D169" s="426"/>
      <c r="E169" s="426"/>
      <c r="F169" s="426"/>
      <c r="G169" s="426"/>
      <c r="H169" s="426"/>
      <c r="I169" s="426"/>
      <c r="J169" s="426"/>
      <c r="K169" s="426"/>
    </row>
    <row r="170" spans="1:11" s="224" customFormat="1" x14ac:dyDescent="0.3">
      <c r="A170" s="426"/>
      <c r="B170" s="426"/>
      <c r="C170" s="426"/>
      <c r="D170" s="426"/>
      <c r="E170" s="426"/>
      <c r="F170" s="426"/>
      <c r="G170" s="426"/>
      <c r="H170" s="426"/>
      <c r="I170" s="426"/>
      <c r="J170" s="426"/>
      <c r="K170" s="426"/>
    </row>
    <row r="171" spans="1:11" s="224" customFormat="1" x14ac:dyDescent="0.3">
      <c r="A171" s="426"/>
      <c r="B171" s="426"/>
      <c r="C171" s="426"/>
      <c r="D171" s="426"/>
      <c r="E171" s="426"/>
      <c r="F171" s="426"/>
      <c r="G171" s="426"/>
      <c r="H171" s="426"/>
      <c r="I171" s="426"/>
      <c r="J171" s="426"/>
      <c r="K171" s="426"/>
    </row>
    <row r="172" spans="1:11" s="224" customFormat="1" x14ac:dyDescent="0.3">
      <c r="A172" s="426"/>
      <c r="B172" s="426"/>
      <c r="C172" s="426"/>
      <c r="D172" s="426"/>
      <c r="E172" s="426"/>
      <c r="F172" s="426"/>
      <c r="G172" s="426"/>
      <c r="H172" s="426"/>
      <c r="I172" s="426"/>
      <c r="J172" s="426"/>
      <c r="K172" s="426"/>
    </row>
    <row r="173" spans="1:11" s="224" customFormat="1" x14ac:dyDescent="0.3">
      <c r="A173" s="426"/>
      <c r="B173" s="426"/>
      <c r="C173" s="426"/>
      <c r="D173" s="426"/>
      <c r="E173" s="426"/>
      <c r="F173" s="426"/>
      <c r="G173" s="426"/>
      <c r="H173" s="426"/>
      <c r="I173" s="426"/>
      <c r="J173" s="426"/>
      <c r="K173" s="426"/>
    </row>
    <row r="174" spans="1:11" s="224" customFormat="1" x14ac:dyDescent="0.3">
      <c r="A174" s="426"/>
      <c r="B174" s="426"/>
      <c r="C174" s="426"/>
      <c r="D174" s="426"/>
      <c r="E174" s="426"/>
      <c r="F174" s="426"/>
      <c r="G174" s="426"/>
      <c r="H174" s="426"/>
      <c r="I174" s="426"/>
      <c r="J174" s="426"/>
      <c r="K174" s="426"/>
    </row>
    <row r="175" spans="1:11" s="224" customFormat="1" x14ac:dyDescent="0.3">
      <c r="A175" s="223"/>
      <c r="B175" s="223"/>
      <c r="C175" s="223"/>
      <c r="D175" s="223"/>
      <c r="E175" s="223"/>
      <c r="F175" s="426"/>
      <c r="G175" s="426"/>
      <c r="H175" s="426"/>
      <c r="I175" s="426"/>
      <c r="J175" s="426"/>
      <c r="K175" s="426"/>
    </row>
    <row r="176" spans="1:11" s="224" customFormat="1" x14ac:dyDescent="0.3">
      <c r="A176" s="223"/>
      <c r="B176" s="223"/>
      <c r="C176" s="223"/>
      <c r="D176" s="223"/>
      <c r="E176" s="223"/>
      <c r="F176" s="426"/>
      <c r="G176" s="426"/>
      <c r="H176" s="426"/>
      <c r="I176" s="426"/>
      <c r="J176" s="426"/>
      <c r="K176" s="426"/>
    </row>
    <row r="177" spans="1:11" s="224" customFormat="1" x14ac:dyDescent="0.3">
      <c r="A177" s="223"/>
      <c r="B177" s="223"/>
      <c r="C177" s="223"/>
      <c r="D177" s="223"/>
      <c r="E177" s="223"/>
      <c r="F177" s="426"/>
      <c r="G177" s="426"/>
      <c r="H177" s="426"/>
      <c r="I177" s="426"/>
      <c r="J177" s="426"/>
      <c r="K177" s="426"/>
    </row>
    <row r="178" spans="1:11" s="224" customFormat="1" x14ac:dyDescent="0.3">
      <c r="A178" s="223"/>
      <c r="B178" s="223"/>
      <c r="C178" s="223"/>
      <c r="D178" s="223"/>
      <c r="E178" s="223"/>
      <c r="F178" s="426"/>
      <c r="G178" s="426"/>
      <c r="H178" s="426"/>
      <c r="I178" s="426"/>
      <c r="J178" s="426"/>
      <c r="K178" s="426"/>
    </row>
    <row r="179" spans="1:11" s="224" customFormat="1" x14ac:dyDescent="0.3">
      <c r="A179" s="223"/>
      <c r="B179" s="223"/>
      <c r="C179" s="223"/>
      <c r="D179" s="223"/>
      <c r="E179" s="223"/>
      <c r="F179" s="426"/>
      <c r="G179" s="426"/>
      <c r="H179" s="426"/>
      <c r="I179" s="426"/>
      <c r="J179" s="426"/>
      <c r="K179" s="426"/>
    </row>
    <row r="180" spans="1:11" s="224" customFormat="1" x14ac:dyDescent="0.3">
      <c r="A180" s="223"/>
      <c r="B180" s="223"/>
      <c r="C180" s="223"/>
      <c r="D180" s="223"/>
      <c r="E180" s="223"/>
      <c r="F180" s="426"/>
      <c r="G180" s="426"/>
      <c r="H180" s="426"/>
      <c r="I180" s="426"/>
      <c r="J180" s="426"/>
      <c r="K180" s="426"/>
    </row>
    <row r="181" spans="1:11" s="224" customFormat="1" x14ac:dyDescent="0.3">
      <c r="A181" s="223"/>
      <c r="B181" s="223"/>
      <c r="C181" s="223"/>
      <c r="D181" s="223"/>
      <c r="E181" s="223"/>
      <c r="F181" s="426"/>
      <c r="G181" s="426"/>
      <c r="H181" s="426"/>
      <c r="I181" s="426"/>
      <c r="J181" s="426"/>
      <c r="K181" s="426"/>
    </row>
    <row r="182" spans="1:11" s="224" customFormat="1" x14ac:dyDescent="0.3">
      <c r="A182" s="223"/>
      <c r="B182" s="223"/>
      <c r="C182" s="223"/>
      <c r="D182" s="223"/>
      <c r="E182" s="223"/>
      <c r="F182" s="426"/>
      <c r="G182" s="426"/>
      <c r="H182" s="426"/>
      <c r="I182" s="426"/>
      <c r="J182" s="426"/>
      <c r="K182" s="426"/>
    </row>
    <row r="183" spans="1:11" s="224" customFormat="1" x14ac:dyDescent="0.3">
      <c r="A183" s="223"/>
      <c r="B183" s="223"/>
      <c r="C183" s="223"/>
      <c r="D183" s="223"/>
      <c r="E183" s="223"/>
      <c r="F183" s="426"/>
      <c r="G183" s="426"/>
      <c r="H183" s="426"/>
      <c r="I183" s="426"/>
      <c r="J183" s="426"/>
      <c r="K183" s="426"/>
    </row>
    <row r="184" spans="1:11" s="224" customFormat="1" x14ac:dyDescent="0.3">
      <c r="A184" s="223"/>
      <c r="B184" s="223"/>
      <c r="C184" s="223"/>
      <c r="D184" s="223"/>
      <c r="E184" s="223"/>
      <c r="F184" s="426"/>
      <c r="G184" s="426"/>
      <c r="H184" s="426"/>
      <c r="I184" s="426"/>
      <c r="J184" s="426"/>
      <c r="K184" s="426"/>
    </row>
    <row r="185" spans="1:11" s="224" customFormat="1" x14ac:dyDescent="0.3">
      <c r="A185" s="223"/>
      <c r="B185" s="223"/>
      <c r="C185" s="223"/>
      <c r="D185" s="223"/>
      <c r="E185" s="223"/>
      <c r="F185" s="426"/>
      <c r="G185" s="426"/>
      <c r="H185" s="426"/>
      <c r="I185" s="426"/>
      <c r="J185" s="426"/>
      <c r="K185" s="426"/>
    </row>
    <row r="186" spans="1:11" s="224" customFormat="1" x14ac:dyDescent="0.3">
      <c r="A186" s="223"/>
      <c r="B186" s="223"/>
      <c r="C186" s="223"/>
      <c r="D186" s="223"/>
      <c r="E186" s="223"/>
      <c r="F186" s="426"/>
      <c r="G186" s="426"/>
      <c r="H186" s="426"/>
      <c r="I186" s="426"/>
      <c r="J186" s="426"/>
      <c r="K186" s="426"/>
    </row>
    <row r="187" spans="1:11" s="224" customFormat="1" x14ac:dyDescent="0.3">
      <c r="A187" s="223"/>
      <c r="B187" s="223"/>
      <c r="C187" s="223"/>
      <c r="D187" s="223"/>
      <c r="E187" s="223"/>
      <c r="F187" s="426"/>
      <c r="G187" s="426"/>
      <c r="H187" s="426"/>
      <c r="I187" s="426"/>
      <c r="J187" s="426"/>
      <c r="K187" s="426"/>
    </row>
    <row r="188" spans="1:11" s="224" customFormat="1" x14ac:dyDescent="0.3">
      <c r="A188" s="223"/>
      <c r="B188" s="223"/>
      <c r="C188" s="223"/>
      <c r="D188" s="223"/>
      <c r="E188" s="223"/>
      <c r="F188" s="426"/>
      <c r="G188" s="426"/>
      <c r="H188" s="426"/>
      <c r="I188" s="426"/>
      <c r="J188" s="426"/>
      <c r="K188" s="426"/>
    </row>
    <row r="189" spans="1:11" s="224" customFormat="1" x14ac:dyDescent="0.3">
      <c r="A189" s="223"/>
      <c r="B189" s="223"/>
      <c r="C189" s="223"/>
      <c r="D189" s="223"/>
      <c r="E189" s="223"/>
      <c r="F189" s="426"/>
      <c r="G189" s="426"/>
      <c r="H189" s="426"/>
      <c r="I189" s="426"/>
      <c r="J189" s="426"/>
      <c r="K189" s="426"/>
    </row>
    <row r="190" spans="1:11" s="224" customFormat="1" x14ac:dyDescent="0.3">
      <c r="A190" s="223"/>
      <c r="B190" s="223"/>
      <c r="C190" s="223"/>
      <c r="D190" s="223"/>
      <c r="E190" s="223"/>
      <c r="F190" s="426"/>
      <c r="G190" s="426"/>
      <c r="H190" s="426"/>
      <c r="I190" s="426"/>
      <c r="J190" s="426"/>
      <c r="K190" s="426"/>
    </row>
    <row r="191" spans="1:11" s="224" customFormat="1" x14ac:dyDescent="0.3">
      <c r="A191" s="223"/>
      <c r="B191" s="223"/>
      <c r="C191" s="223"/>
      <c r="D191" s="223"/>
      <c r="E191" s="223"/>
      <c r="F191" s="426"/>
      <c r="G191" s="426"/>
      <c r="H191" s="426"/>
      <c r="I191" s="426"/>
      <c r="J191" s="426"/>
      <c r="K191" s="426"/>
    </row>
    <row r="192" spans="1:11" s="224" customFormat="1" x14ac:dyDescent="0.3">
      <c r="A192" s="223"/>
      <c r="B192" s="223"/>
      <c r="C192" s="223"/>
      <c r="D192" s="223"/>
      <c r="E192" s="223"/>
      <c r="F192" s="426"/>
      <c r="G192" s="426"/>
      <c r="H192" s="426"/>
      <c r="I192" s="426"/>
      <c r="J192" s="426"/>
      <c r="K192" s="426"/>
    </row>
    <row r="193" spans="1:11" s="224" customFormat="1" x14ac:dyDescent="0.3">
      <c r="A193" s="223"/>
      <c r="B193" s="223"/>
      <c r="C193" s="223"/>
      <c r="D193" s="223"/>
      <c r="E193" s="223"/>
      <c r="F193" s="426"/>
      <c r="G193" s="426"/>
      <c r="H193" s="426"/>
      <c r="I193" s="426"/>
      <c r="J193" s="426"/>
      <c r="K193" s="426"/>
    </row>
    <row r="194" spans="1:11" s="224" customFormat="1" x14ac:dyDescent="0.3">
      <c r="A194" s="223"/>
      <c r="B194" s="223"/>
      <c r="C194" s="223"/>
      <c r="D194" s="223"/>
      <c r="E194" s="223"/>
      <c r="F194" s="426"/>
      <c r="G194" s="426"/>
      <c r="H194" s="426"/>
      <c r="I194" s="426"/>
      <c r="J194" s="426"/>
      <c r="K194" s="426"/>
    </row>
    <row r="195" spans="1:11" s="224" customFormat="1" x14ac:dyDescent="0.3">
      <c r="A195" s="223"/>
      <c r="B195" s="223"/>
      <c r="C195" s="223"/>
      <c r="D195" s="223"/>
      <c r="E195" s="223"/>
      <c r="F195" s="426"/>
      <c r="G195" s="426"/>
      <c r="H195" s="426"/>
      <c r="I195" s="426"/>
      <c r="J195" s="426"/>
      <c r="K195" s="426"/>
    </row>
    <row r="196" spans="1:11" s="224" customFormat="1" x14ac:dyDescent="0.3">
      <c r="A196" s="223"/>
      <c r="B196" s="223"/>
      <c r="C196" s="223"/>
      <c r="D196" s="223"/>
      <c r="E196" s="223"/>
      <c r="F196" s="426"/>
      <c r="G196" s="426"/>
      <c r="H196" s="426"/>
      <c r="I196" s="426"/>
      <c r="J196" s="426"/>
      <c r="K196" s="426"/>
    </row>
    <row r="197" spans="1:11" s="224" customFormat="1" x14ac:dyDescent="0.3">
      <c r="A197" s="223"/>
      <c r="B197" s="223"/>
      <c r="C197" s="223"/>
      <c r="D197" s="223"/>
      <c r="E197" s="223"/>
      <c r="F197" s="426"/>
      <c r="G197" s="426"/>
      <c r="H197" s="426"/>
      <c r="I197" s="426"/>
      <c r="J197" s="426"/>
      <c r="K197" s="426"/>
    </row>
    <row r="198" spans="1:11" s="224" customFormat="1" x14ac:dyDescent="0.3">
      <c r="A198" s="223"/>
      <c r="B198" s="223"/>
      <c r="C198" s="223"/>
      <c r="D198" s="223"/>
      <c r="E198" s="223"/>
      <c r="F198" s="426"/>
      <c r="G198" s="426"/>
      <c r="H198" s="426"/>
      <c r="I198" s="426"/>
      <c r="J198" s="426"/>
      <c r="K198" s="426"/>
    </row>
    <row r="199" spans="1:11" s="224" customFormat="1" x14ac:dyDescent="0.3">
      <c r="A199" s="223"/>
      <c r="B199" s="223"/>
      <c r="C199" s="223"/>
      <c r="D199" s="223"/>
      <c r="E199" s="223"/>
      <c r="F199" s="426"/>
      <c r="G199" s="426"/>
      <c r="H199" s="426"/>
      <c r="I199" s="426"/>
      <c r="J199" s="426"/>
      <c r="K199" s="426"/>
    </row>
    <row r="200" spans="1:11" s="224" customFormat="1" x14ac:dyDescent="0.3">
      <c r="A200" s="223"/>
      <c r="B200" s="223"/>
      <c r="C200" s="223"/>
      <c r="D200" s="223"/>
      <c r="E200" s="223"/>
      <c r="F200" s="426"/>
      <c r="G200" s="426"/>
      <c r="H200" s="426"/>
      <c r="I200" s="426"/>
      <c r="J200" s="426"/>
      <c r="K200" s="426"/>
    </row>
    <row r="201" spans="1:11" s="224" customFormat="1" x14ac:dyDescent="0.3">
      <c r="A201" s="223"/>
      <c r="B201" s="223"/>
      <c r="C201" s="223"/>
      <c r="D201" s="223"/>
      <c r="E201" s="223"/>
      <c r="F201" s="426"/>
      <c r="G201" s="426"/>
      <c r="H201" s="426"/>
      <c r="I201" s="426"/>
      <c r="J201" s="426"/>
      <c r="K201" s="426"/>
    </row>
    <row r="202" spans="1:11" s="224" customFormat="1" x14ac:dyDescent="0.3">
      <c r="A202" s="223"/>
      <c r="B202" s="223"/>
      <c r="C202" s="223"/>
      <c r="D202" s="223"/>
      <c r="E202" s="223"/>
      <c r="F202" s="426"/>
      <c r="G202" s="426"/>
      <c r="H202" s="426"/>
      <c r="I202" s="426"/>
      <c r="J202" s="426"/>
      <c r="K202" s="426"/>
    </row>
    <row r="203" spans="1:11" s="224" customFormat="1" x14ac:dyDescent="0.3">
      <c r="A203" s="223"/>
      <c r="B203" s="223"/>
      <c r="C203" s="223"/>
      <c r="D203" s="223"/>
      <c r="E203" s="223"/>
      <c r="F203" s="426"/>
      <c r="G203" s="426"/>
      <c r="H203" s="426"/>
      <c r="I203" s="426"/>
      <c r="J203" s="426"/>
      <c r="K203" s="426"/>
    </row>
    <row r="204" spans="1:11" s="224" customFormat="1" x14ac:dyDescent="0.3">
      <c r="A204" s="223"/>
      <c r="B204" s="223"/>
      <c r="C204" s="223"/>
      <c r="D204" s="223"/>
      <c r="E204" s="223"/>
      <c r="F204" s="426"/>
      <c r="G204" s="426"/>
      <c r="H204" s="426"/>
      <c r="I204" s="426"/>
      <c r="J204" s="426"/>
      <c r="K204" s="426"/>
    </row>
    <row r="205" spans="1:11" s="224" customFormat="1" x14ac:dyDescent="0.3">
      <c r="A205" s="223"/>
      <c r="B205" s="223"/>
      <c r="C205" s="223"/>
      <c r="D205" s="223"/>
      <c r="E205" s="223"/>
      <c r="F205" s="426"/>
      <c r="G205" s="426"/>
      <c r="H205" s="426"/>
      <c r="I205" s="426"/>
      <c r="J205" s="426"/>
      <c r="K205" s="426"/>
    </row>
    <row r="206" spans="1:11" s="224" customFormat="1" x14ac:dyDescent="0.3">
      <c r="A206" s="223"/>
      <c r="B206" s="223"/>
      <c r="C206" s="223"/>
      <c r="D206" s="223"/>
      <c r="E206" s="223"/>
      <c r="F206" s="426"/>
      <c r="G206" s="426"/>
      <c r="H206" s="426"/>
      <c r="I206" s="426"/>
      <c r="J206" s="426"/>
      <c r="K206" s="426"/>
    </row>
    <row r="207" spans="1:11" s="224" customFormat="1" x14ac:dyDescent="0.3">
      <c r="A207" s="223"/>
      <c r="B207" s="223"/>
      <c r="C207" s="223"/>
      <c r="D207" s="223"/>
      <c r="E207" s="223"/>
      <c r="F207" s="426"/>
      <c r="G207" s="426"/>
      <c r="H207" s="426"/>
      <c r="I207" s="426"/>
      <c r="J207" s="426"/>
      <c r="K207" s="426"/>
    </row>
    <row r="208" spans="1:11" s="224" customFormat="1" x14ac:dyDescent="0.3">
      <c r="A208" s="223"/>
      <c r="B208" s="223"/>
      <c r="C208" s="223"/>
      <c r="D208" s="223"/>
      <c r="E208" s="223"/>
      <c r="F208" s="426"/>
      <c r="G208" s="426"/>
      <c r="H208" s="426"/>
      <c r="I208" s="426"/>
      <c r="J208" s="426"/>
      <c r="K208" s="426"/>
    </row>
    <row r="209" spans="1:11" s="224" customFormat="1" x14ac:dyDescent="0.3">
      <c r="A209" s="223"/>
      <c r="B209" s="223"/>
      <c r="C209" s="223"/>
      <c r="D209" s="223"/>
      <c r="E209" s="223"/>
      <c r="F209" s="426"/>
      <c r="G209" s="426"/>
      <c r="H209" s="426"/>
      <c r="I209" s="426"/>
      <c r="J209" s="426"/>
      <c r="K209" s="426"/>
    </row>
    <row r="210" spans="1:11" s="224" customFormat="1" x14ac:dyDescent="0.3">
      <c r="A210" s="223"/>
      <c r="B210" s="223"/>
      <c r="C210" s="223"/>
      <c r="D210" s="223"/>
      <c r="E210" s="223"/>
      <c r="F210" s="426"/>
      <c r="G210" s="426"/>
      <c r="H210" s="426"/>
      <c r="I210" s="426"/>
      <c r="J210" s="426"/>
      <c r="K210" s="426"/>
    </row>
    <row r="211" spans="1:11" s="224" customFormat="1" x14ac:dyDescent="0.3">
      <c r="A211" s="223"/>
      <c r="B211" s="223"/>
      <c r="C211" s="223"/>
      <c r="D211" s="223"/>
      <c r="E211" s="223"/>
      <c r="F211" s="426"/>
      <c r="G211" s="426"/>
      <c r="H211" s="426"/>
      <c r="I211" s="426"/>
      <c r="J211" s="426"/>
      <c r="K211" s="426"/>
    </row>
    <row r="212" spans="1:11" s="224" customFormat="1" x14ac:dyDescent="0.3">
      <c r="A212" s="223"/>
      <c r="B212" s="223"/>
      <c r="C212" s="223"/>
      <c r="D212" s="223"/>
      <c r="E212" s="223"/>
      <c r="F212" s="426"/>
      <c r="G212" s="426"/>
      <c r="H212" s="426"/>
      <c r="I212" s="426"/>
      <c r="J212" s="426"/>
      <c r="K212" s="426"/>
    </row>
    <row r="213" spans="1:11" s="224" customFormat="1" x14ac:dyDescent="0.3">
      <c r="A213" s="223"/>
      <c r="B213" s="223"/>
      <c r="C213" s="223"/>
      <c r="D213" s="223"/>
      <c r="E213" s="223"/>
      <c r="F213" s="426"/>
      <c r="G213" s="426"/>
      <c r="H213" s="426"/>
      <c r="I213" s="426"/>
      <c r="J213" s="426"/>
      <c r="K213" s="426"/>
    </row>
    <row r="214" spans="1:11" s="224" customFormat="1" x14ac:dyDescent="0.3">
      <c r="A214" s="223"/>
      <c r="B214" s="223"/>
      <c r="C214" s="223"/>
      <c r="D214" s="223"/>
      <c r="E214" s="223"/>
      <c r="F214" s="426"/>
      <c r="G214" s="426"/>
      <c r="H214" s="426"/>
      <c r="I214" s="426"/>
      <c r="J214" s="426"/>
      <c r="K214" s="426"/>
    </row>
    <row r="215" spans="1:11" s="224" customFormat="1" x14ac:dyDescent="0.3">
      <c r="A215" s="223"/>
      <c r="B215" s="223"/>
      <c r="C215" s="223"/>
      <c r="D215" s="223"/>
      <c r="E215" s="223"/>
      <c r="F215" s="426"/>
      <c r="G215" s="426"/>
      <c r="H215" s="426"/>
      <c r="I215" s="426"/>
      <c r="J215" s="426"/>
      <c r="K215" s="426"/>
    </row>
    <row r="216" spans="1:11" s="224" customFormat="1" x14ac:dyDescent="0.3">
      <c r="A216" s="223"/>
      <c r="B216" s="223"/>
      <c r="C216" s="223"/>
      <c r="D216" s="223"/>
      <c r="E216" s="223"/>
      <c r="F216" s="33"/>
      <c r="G216" s="426"/>
      <c r="H216" s="426"/>
      <c r="I216" s="426"/>
      <c r="J216" s="426"/>
      <c r="K216" s="426"/>
    </row>
    <row r="217" spans="1:11" s="224" customFormat="1" x14ac:dyDescent="0.3">
      <c r="A217" s="223"/>
      <c r="B217" s="223"/>
      <c r="C217" s="223"/>
      <c r="D217" s="223"/>
      <c r="E217" s="223"/>
      <c r="F217" s="33"/>
      <c r="G217" s="426"/>
      <c r="H217" s="426"/>
      <c r="I217" s="426"/>
      <c r="J217" s="426"/>
      <c r="K217" s="426"/>
    </row>
    <row r="218" spans="1:11" s="224" customFormat="1" x14ac:dyDescent="0.3">
      <c r="A218" s="223"/>
      <c r="B218" s="223"/>
      <c r="C218" s="223"/>
      <c r="D218" s="223"/>
      <c r="E218" s="223"/>
      <c r="F218" s="33"/>
      <c r="G218" s="426"/>
      <c r="H218" s="426"/>
      <c r="I218" s="426"/>
      <c r="J218" s="426"/>
      <c r="K218" s="426"/>
    </row>
    <row r="219" spans="1:11" s="224" customFormat="1" x14ac:dyDescent="0.3">
      <c r="A219" s="223"/>
      <c r="B219" s="223"/>
      <c r="C219" s="223"/>
      <c r="D219" s="223"/>
      <c r="E219" s="223"/>
      <c r="F219" s="33"/>
      <c r="G219" s="426"/>
      <c r="H219" s="426"/>
      <c r="I219" s="426"/>
      <c r="J219" s="426"/>
      <c r="K219" s="426"/>
    </row>
    <row r="220" spans="1:11" s="224" customFormat="1" x14ac:dyDescent="0.3">
      <c r="A220" s="223"/>
      <c r="B220" s="223"/>
      <c r="C220" s="223"/>
      <c r="D220" s="223"/>
      <c r="E220" s="223"/>
      <c r="F220" s="33"/>
      <c r="G220" s="426"/>
      <c r="H220" s="426"/>
      <c r="I220" s="426"/>
      <c r="J220" s="426"/>
      <c r="K220" s="426"/>
    </row>
    <row r="221" spans="1:11" s="224" customFormat="1" x14ac:dyDescent="0.3">
      <c r="A221" s="223"/>
      <c r="B221" s="223"/>
      <c r="C221" s="223"/>
      <c r="D221" s="223"/>
      <c r="E221" s="223"/>
      <c r="F221" s="33"/>
      <c r="G221" s="426"/>
      <c r="H221" s="426"/>
      <c r="I221" s="426"/>
      <c r="J221" s="426"/>
      <c r="K221" s="426"/>
    </row>
    <row r="222" spans="1:11" s="224" customFormat="1" x14ac:dyDescent="0.3">
      <c r="A222" s="223"/>
      <c r="B222" s="223"/>
      <c r="C222" s="223"/>
      <c r="D222" s="223"/>
      <c r="E222" s="223"/>
      <c r="F222" s="33"/>
      <c r="G222" s="426"/>
      <c r="H222" s="426"/>
      <c r="I222" s="426"/>
      <c r="J222" s="426"/>
      <c r="K222" s="426"/>
    </row>
    <row r="223" spans="1:11" s="224" customFormat="1" x14ac:dyDescent="0.3">
      <c r="A223" s="223"/>
      <c r="B223" s="223"/>
      <c r="C223" s="223"/>
      <c r="D223" s="223"/>
      <c r="E223" s="223"/>
      <c r="F223" s="33"/>
      <c r="G223" s="426"/>
      <c r="H223" s="426"/>
      <c r="I223" s="426"/>
      <c r="J223" s="426"/>
      <c r="K223" s="426"/>
    </row>
    <row r="224" spans="1:11" s="224" customFormat="1" x14ac:dyDescent="0.3">
      <c r="A224" s="223"/>
      <c r="B224" s="223"/>
      <c r="C224" s="223"/>
      <c r="D224" s="223"/>
      <c r="E224" s="223"/>
      <c r="F224" s="33"/>
      <c r="G224" s="426"/>
      <c r="H224" s="426"/>
      <c r="I224" s="426"/>
      <c r="J224" s="426"/>
      <c r="K224" s="426"/>
    </row>
    <row r="225" spans="1:11" s="224" customFormat="1" x14ac:dyDescent="0.3">
      <c r="A225" s="223"/>
      <c r="B225" s="223"/>
      <c r="C225" s="223"/>
      <c r="D225" s="223"/>
      <c r="E225" s="223"/>
      <c r="F225" s="33"/>
      <c r="G225" s="426"/>
      <c r="H225" s="426"/>
      <c r="I225" s="426"/>
      <c r="J225" s="426"/>
      <c r="K225" s="426"/>
    </row>
    <row r="226" spans="1:11" s="224" customFormat="1" x14ac:dyDescent="0.3">
      <c r="A226" s="223"/>
      <c r="B226" s="223"/>
      <c r="C226" s="223"/>
      <c r="D226" s="223"/>
      <c r="E226" s="223"/>
      <c r="F226" s="33"/>
      <c r="G226" s="426"/>
      <c r="H226" s="426"/>
      <c r="I226" s="426"/>
      <c r="J226" s="426"/>
      <c r="K226" s="426"/>
    </row>
    <row r="227" spans="1:11" s="224" customFormat="1" x14ac:dyDescent="0.3">
      <c r="A227" s="223"/>
      <c r="B227" s="223"/>
      <c r="C227" s="223"/>
      <c r="D227" s="223"/>
      <c r="E227" s="223"/>
      <c r="F227" s="33"/>
      <c r="G227" s="426"/>
      <c r="H227" s="426"/>
      <c r="I227" s="426"/>
      <c r="J227" s="426"/>
      <c r="K227" s="426"/>
    </row>
    <row r="228" spans="1:11" s="224" customFormat="1" x14ac:dyDescent="0.3">
      <c r="A228" s="223"/>
      <c r="B228" s="223"/>
      <c r="C228" s="223"/>
      <c r="D228" s="223"/>
      <c r="E228" s="223"/>
      <c r="F228" s="33"/>
      <c r="G228" s="426"/>
      <c r="H228" s="426"/>
      <c r="I228" s="426"/>
      <c r="J228" s="426"/>
      <c r="K228" s="426"/>
    </row>
    <row r="229" spans="1:11" s="224" customFormat="1" x14ac:dyDescent="0.3">
      <c r="A229" s="223"/>
      <c r="B229" s="223"/>
      <c r="C229" s="223"/>
      <c r="D229" s="223"/>
      <c r="E229" s="223"/>
      <c r="F229" s="33"/>
      <c r="G229" s="426"/>
      <c r="H229" s="426"/>
      <c r="I229" s="426"/>
      <c r="J229" s="426"/>
      <c r="K229" s="426"/>
    </row>
    <row r="230" spans="1:11" s="224" customFormat="1" x14ac:dyDescent="0.3">
      <c r="A230" s="223"/>
      <c r="B230" s="223"/>
      <c r="C230" s="223"/>
      <c r="D230" s="223"/>
      <c r="E230" s="223"/>
      <c r="F230" s="33"/>
      <c r="G230" s="426"/>
      <c r="H230" s="426"/>
      <c r="I230" s="426"/>
      <c r="J230" s="426"/>
      <c r="K230" s="426"/>
    </row>
    <row r="231" spans="1:11" s="224" customFormat="1" x14ac:dyDescent="0.3">
      <c r="A231" s="223"/>
      <c r="B231" s="223"/>
      <c r="C231" s="223"/>
      <c r="D231" s="223"/>
      <c r="E231" s="223"/>
      <c r="F231" s="33"/>
      <c r="G231" s="426"/>
      <c r="H231" s="426"/>
      <c r="I231" s="426"/>
      <c r="J231" s="426"/>
      <c r="K231" s="426"/>
    </row>
    <row r="232" spans="1:11" s="224" customFormat="1" x14ac:dyDescent="0.3">
      <c r="A232" s="223"/>
      <c r="B232" s="223"/>
      <c r="C232" s="223"/>
      <c r="D232" s="223"/>
      <c r="E232" s="223"/>
      <c r="F232" s="33"/>
      <c r="G232" s="426"/>
      <c r="H232" s="426"/>
      <c r="I232" s="426"/>
      <c r="J232" s="426"/>
      <c r="K232" s="426"/>
    </row>
    <row r="233" spans="1:11" s="224" customFormat="1" x14ac:dyDescent="0.3">
      <c r="A233" s="223"/>
      <c r="B233" s="223"/>
      <c r="C233" s="223"/>
      <c r="D233" s="223"/>
      <c r="E233" s="223"/>
      <c r="F233" s="33"/>
      <c r="G233" s="426"/>
      <c r="H233" s="426"/>
      <c r="I233" s="426"/>
      <c r="J233" s="426"/>
      <c r="K233" s="426"/>
    </row>
    <row r="234" spans="1:11" s="224" customFormat="1" x14ac:dyDescent="0.3">
      <c r="A234" s="223"/>
      <c r="B234" s="223"/>
      <c r="C234" s="223"/>
      <c r="D234" s="223"/>
      <c r="E234" s="223"/>
      <c r="F234" s="33"/>
      <c r="G234" s="426"/>
      <c r="H234" s="426"/>
      <c r="I234" s="426"/>
      <c r="J234" s="426"/>
      <c r="K234" s="426"/>
    </row>
    <row r="235" spans="1:11" s="224" customFormat="1" x14ac:dyDescent="0.3">
      <c r="A235" s="223"/>
      <c r="B235" s="223"/>
      <c r="C235" s="223"/>
      <c r="D235" s="223"/>
      <c r="E235" s="223"/>
      <c r="F235" s="33"/>
      <c r="G235" s="426"/>
      <c r="H235" s="426"/>
      <c r="I235" s="426"/>
      <c r="J235" s="426"/>
      <c r="K235" s="426"/>
    </row>
    <row r="236" spans="1:11" s="224" customFormat="1" x14ac:dyDescent="0.3">
      <c r="A236" s="223"/>
      <c r="B236" s="223"/>
      <c r="C236" s="223"/>
      <c r="D236" s="223"/>
      <c r="E236" s="223"/>
      <c r="F236" s="33"/>
      <c r="G236" s="426"/>
      <c r="H236" s="426"/>
      <c r="I236" s="426"/>
      <c r="J236" s="426"/>
      <c r="K236" s="426"/>
    </row>
    <row r="237" spans="1:11" s="224" customFormat="1" x14ac:dyDescent="0.3">
      <c r="A237" s="223"/>
      <c r="B237" s="223"/>
      <c r="C237" s="223"/>
      <c r="D237" s="223"/>
      <c r="E237" s="223"/>
      <c r="F237" s="33"/>
      <c r="G237" s="426"/>
      <c r="H237" s="426"/>
      <c r="I237" s="426"/>
      <c r="J237" s="426"/>
      <c r="K237" s="426"/>
    </row>
    <row r="238" spans="1:11" s="224" customFormat="1" x14ac:dyDescent="0.3">
      <c r="A238" s="223"/>
      <c r="B238" s="223"/>
      <c r="C238" s="223"/>
      <c r="D238" s="223"/>
      <c r="E238" s="223"/>
      <c r="F238" s="33"/>
      <c r="G238" s="426"/>
      <c r="H238" s="426"/>
      <c r="I238" s="426"/>
      <c r="J238" s="426"/>
      <c r="K238" s="426"/>
    </row>
    <row r="239" spans="1:11" s="224" customFormat="1" x14ac:dyDescent="0.3">
      <c r="A239" s="223"/>
      <c r="B239" s="223"/>
      <c r="C239" s="223"/>
      <c r="D239" s="223"/>
      <c r="E239" s="223"/>
      <c r="F239" s="33"/>
      <c r="G239" s="426"/>
      <c r="H239" s="426"/>
      <c r="I239" s="426"/>
      <c r="J239" s="426"/>
      <c r="K239" s="426"/>
    </row>
    <row r="240" spans="1:11" s="224" customFormat="1" x14ac:dyDescent="0.3">
      <c r="A240" s="223"/>
      <c r="B240" s="223"/>
      <c r="C240" s="223"/>
      <c r="D240" s="223"/>
      <c r="E240" s="223"/>
      <c r="F240" s="33"/>
      <c r="G240" s="426"/>
      <c r="H240" s="426"/>
      <c r="I240" s="426"/>
      <c r="J240" s="426"/>
      <c r="K240" s="426"/>
    </row>
    <row r="241" spans="1:11" s="224" customFormat="1" x14ac:dyDescent="0.3">
      <c r="A241" s="223"/>
      <c r="B241" s="223"/>
      <c r="C241" s="223"/>
      <c r="D241" s="223"/>
      <c r="E241" s="223"/>
      <c r="F241" s="33"/>
      <c r="G241" s="426"/>
      <c r="H241" s="426"/>
      <c r="I241" s="426"/>
      <c r="J241" s="426"/>
      <c r="K241" s="426"/>
    </row>
    <row r="242" spans="1:11" s="224" customFormat="1" x14ac:dyDescent="0.3">
      <c r="A242" s="223"/>
      <c r="B242" s="223"/>
      <c r="C242" s="223"/>
      <c r="D242" s="223"/>
      <c r="E242" s="223"/>
      <c r="F242" s="33"/>
      <c r="G242" s="426"/>
      <c r="H242" s="426"/>
      <c r="I242" s="426"/>
      <c r="J242" s="426"/>
      <c r="K242" s="426"/>
    </row>
    <row r="243" spans="1:11" s="224" customFormat="1" x14ac:dyDescent="0.3">
      <c r="A243" s="223"/>
      <c r="B243" s="223"/>
      <c r="C243" s="223"/>
      <c r="D243" s="223"/>
      <c r="E243" s="223"/>
      <c r="F243" s="33"/>
      <c r="G243" s="426"/>
      <c r="H243" s="426"/>
      <c r="I243" s="426"/>
      <c r="J243" s="426"/>
      <c r="K243" s="426"/>
    </row>
    <row r="244" spans="1:11" s="224" customFormat="1" x14ac:dyDescent="0.3">
      <c r="A244" s="223"/>
      <c r="B244" s="223"/>
      <c r="C244" s="223"/>
      <c r="D244" s="223"/>
      <c r="E244" s="223"/>
      <c r="F244" s="33"/>
      <c r="G244" s="426"/>
      <c r="H244" s="426"/>
      <c r="I244" s="426"/>
      <c r="J244" s="426"/>
      <c r="K244" s="426"/>
    </row>
    <row r="245" spans="1:11" s="224" customFormat="1" x14ac:dyDescent="0.3">
      <c r="A245" s="223"/>
      <c r="B245" s="223"/>
      <c r="C245" s="223"/>
      <c r="D245" s="223"/>
      <c r="E245" s="223"/>
      <c r="F245" s="33"/>
      <c r="G245" s="426"/>
      <c r="H245" s="426"/>
      <c r="I245" s="426"/>
      <c r="J245" s="426"/>
      <c r="K245" s="426"/>
    </row>
    <row r="246" spans="1:11" s="224" customFormat="1" x14ac:dyDescent="0.3">
      <c r="A246" s="223"/>
      <c r="B246" s="223"/>
      <c r="C246" s="223"/>
      <c r="D246" s="223"/>
      <c r="E246" s="223"/>
      <c r="F246" s="33"/>
      <c r="G246" s="426"/>
      <c r="H246" s="426"/>
      <c r="I246" s="426"/>
      <c r="J246" s="426"/>
      <c r="K246" s="426"/>
    </row>
    <row r="247" spans="1:11" s="224" customFormat="1" x14ac:dyDescent="0.3">
      <c r="A247" s="223"/>
      <c r="B247" s="223"/>
      <c r="C247" s="223"/>
      <c r="D247" s="223"/>
      <c r="E247" s="223"/>
      <c r="F247" s="33"/>
      <c r="G247" s="426"/>
      <c r="H247" s="426"/>
      <c r="I247" s="426"/>
      <c r="J247" s="426"/>
      <c r="K247" s="426"/>
    </row>
    <row r="248" spans="1:11" s="224" customFormat="1" x14ac:dyDescent="0.3">
      <c r="A248" s="223"/>
      <c r="B248" s="223"/>
      <c r="C248" s="223"/>
      <c r="D248" s="223"/>
      <c r="E248" s="223"/>
      <c r="F248" s="33"/>
      <c r="G248" s="426"/>
      <c r="H248" s="426"/>
      <c r="I248" s="426"/>
      <c r="J248" s="426"/>
      <c r="K248" s="426"/>
    </row>
    <row r="249" spans="1:11" s="224" customFormat="1" x14ac:dyDescent="0.3">
      <c r="A249" s="223"/>
      <c r="B249" s="223"/>
      <c r="C249" s="223"/>
      <c r="D249" s="223"/>
      <c r="E249" s="223"/>
      <c r="F249" s="33"/>
      <c r="G249" s="426"/>
      <c r="H249" s="426"/>
      <c r="I249" s="426"/>
      <c r="J249" s="426"/>
      <c r="K249" s="426"/>
    </row>
    <row r="250" spans="1:11" s="224" customFormat="1" x14ac:dyDescent="0.3">
      <c r="A250" s="223"/>
      <c r="B250" s="223"/>
      <c r="C250" s="223"/>
      <c r="D250" s="223"/>
      <c r="E250" s="223"/>
      <c r="F250" s="33"/>
      <c r="G250" s="426"/>
      <c r="H250" s="426"/>
      <c r="I250" s="426"/>
      <c r="J250" s="426"/>
      <c r="K250" s="426"/>
    </row>
    <row r="251" spans="1:11" s="224" customFormat="1" x14ac:dyDescent="0.3">
      <c r="A251" s="223"/>
      <c r="B251" s="223"/>
      <c r="C251" s="223"/>
      <c r="D251" s="223"/>
      <c r="E251" s="223"/>
      <c r="F251" s="33"/>
      <c r="G251" s="426"/>
      <c r="H251" s="426"/>
      <c r="I251" s="426"/>
      <c r="J251" s="426"/>
      <c r="K251" s="426"/>
    </row>
    <row r="252" spans="1:11" s="224" customFormat="1" x14ac:dyDescent="0.3">
      <c r="A252" s="223"/>
      <c r="B252" s="223"/>
      <c r="C252" s="223"/>
      <c r="D252" s="223"/>
      <c r="E252" s="223"/>
      <c r="F252" s="33"/>
      <c r="G252" s="426"/>
      <c r="H252" s="426"/>
      <c r="I252" s="426"/>
      <c r="J252" s="426"/>
      <c r="K252" s="426"/>
    </row>
    <row r="253" spans="1:11" s="224" customFormat="1" x14ac:dyDescent="0.3">
      <c r="A253" s="223"/>
      <c r="B253" s="223"/>
      <c r="C253" s="223"/>
      <c r="D253" s="223"/>
      <c r="E253" s="223"/>
      <c r="F253" s="33"/>
      <c r="G253" s="426"/>
      <c r="H253" s="426"/>
      <c r="I253" s="426"/>
      <c r="J253" s="426"/>
      <c r="K253" s="426"/>
    </row>
    <row r="254" spans="1:11" s="224" customFormat="1" x14ac:dyDescent="0.3">
      <c r="A254" s="223"/>
      <c r="B254" s="223"/>
      <c r="C254" s="223"/>
      <c r="D254" s="223"/>
      <c r="E254" s="223"/>
      <c r="F254" s="33"/>
      <c r="G254" s="426"/>
      <c r="H254" s="426"/>
      <c r="I254" s="426"/>
      <c r="J254" s="426"/>
      <c r="K254" s="426"/>
    </row>
    <row r="255" spans="1:11" s="224" customFormat="1" x14ac:dyDescent="0.3">
      <c r="A255" s="223"/>
      <c r="B255" s="223"/>
      <c r="C255" s="223"/>
      <c r="D255" s="223"/>
      <c r="E255" s="223"/>
      <c r="F255" s="33"/>
      <c r="G255" s="426"/>
      <c r="H255" s="426"/>
      <c r="I255" s="426"/>
      <c r="J255" s="426"/>
      <c r="K255" s="426"/>
    </row>
    <row r="256" spans="1:11" s="224" customFormat="1" x14ac:dyDescent="0.3">
      <c r="A256" s="223"/>
      <c r="B256" s="223"/>
      <c r="C256" s="223"/>
      <c r="D256" s="223"/>
      <c r="E256" s="223"/>
      <c r="F256" s="33"/>
      <c r="G256" s="426"/>
      <c r="H256" s="426"/>
      <c r="I256" s="426"/>
      <c r="J256" s="426"/>
      <c r="K256" s="426"/>
    </row>
    <row r="257" spans="1:11" s="224" customFormat="1" x14ac:dyDescent="0.3">
      <c r="A257" s="223"/>
      <c r="B257" s="223"/>
      <c r="C257" s="223"/>
      <c r="D257" s="223"/>
      <c r="E257" s="223"/>
      <c r="F257" s="33"/>
      <c r="G257" s="426"/>
      <c r="H257" s="426"/>
      <c r="I257" s="426"/>
      <c r="J257" s="426"/>
      <c r="K257" s="426"/>
    </row>
    <row r="258" spans="1:11" s="224" customFormat="1" x14ac:dyDescent="0.3">
      <c r="A258" s="223"/>
      <c r="B258" s="223"/>
      <c r="C258" s="223"/>
      <c r="D258" s="223"/>
      <c r="E258" s="223"/>
      <c r="F258" s="33"/>
      <c r="G258" s="426"/>
      <c r="H258" s="426"/>
      <c r="I258" s="426"/>
      <c r="J258" s="426"/>
      <c r="K258" s="426"/>
    </row>
    <row r="259" spans="1:11" s="224" customFormat="1" x14ac:dyDescent="0.3">
      <c r="A259" s="223"/>
      <c r="B259" s="223"/>
      <c r="C259" s="223"/>
      <c r="D259" s="223"/>
      <c r="E259" s="223"/>
      <c r="F259" s="33"/>
      <c r="G259" s="426"/>
      <c r="H259" s="426"/>
      <c r="I259" s="426"/>
      <c r="J259" s="426"/>
      <c r="K259" s="426"/>
    </row>
    <row r="260" spans="1:11" s="224" customFormat="1" x14ac:dyDescent="0.3">
      <c r="A260" s="223"/>
      <c r="B260" s="223"/>
      <c r="C260" s="223"/>
      <c r="D260" s="223"/>
      <c r="E260" s="223"/>
      <c r="F260" s="33"/>
      <c r="G260" s="426"/>
      <c r="H260" s="426"/>
      <c r="I260" s="426"/>
      <c r="J260" s="426"/>
      <c r="K260" s="426"/>
    </row>
    <row r="261" spans="1:11" s="224" customFormat="1" x14ac:dyDescent="0.3">
      <c r="A261" s="223"/>
      <c r="B261" s="223"/>
      <c r="C261" s="223"/>
      <c r="D261" s="223"/>
      <c r="E261" s="223"/>
      <c r="F261" s="33"/>
      <c r="G261" s="426"/>
      <c r="H261" s="426"/>
      <c r="I261" s="426"/>
      <c r="J261" s="426"/>
      <c r="K261" s="426"/>
    </row>
    <row r="262" spans="1:11" s="224" customFormat="1" x14ac:dyDescent="0.3">
      <c r="A262" s="223"/>
      <c r="B262" s="223"/>
      <c r="C262" s="223"/>
      <c r="D262" s="223"/>
      <c r="E262" s="223"/>
      <c r="F262" s="33"/>
      <c r="G262" s="426"/>
      <c r="H262" s="426"/>
      <c r="I262" s="426"/>
      <c r="J262" s="426"/>
      <c r="K262" s="426"/>
    </row>
    <row r="263" spans="1:11" s="224" customFormat="1" x14ac:dyDescent="0.3">
      <c r="A263" s="223"/>
      <c r="B263" s="223"/>
      <c r="C263" s="223"/>
      <c r="D263" s="223"/>
      <c r="E263" s="223"/>
      <c r="F263" s="33"/>
      <c r="G263" s="426"/>
      <c r="H263" s="426"/>
      <c r="I263" s="426"/>
      <c r="J263" s="426"/>
      <c r="K263" s="426"/>
    </row>
    <row r="264" spans="1:11" s="224" customFormat="1" x14ac:dyDescent="0.3">
      <c r="A264" s="223"/>
      <c r="B264" s="223"/>
      <c r="C264" s="223"/>
      <c r="D264" s="223"/>
      <c r="E264" s="223"/>
      <c r="F264" s="33"/>
      <c r="G264" s="426"/>
      <c r="H264" s="426"/>
      <c r="I264" s="426"/>
      <c r="J264" s="426"/>
      <c r="K264" s="426"/>
    </row>
    <row r="265" spans="1:11" s="224" customFormat="1" x14ac:dyDescent="0.3">
      <c r="A265" s="223"/>
      <c r="B265" s="223"/>
      <c r="C265" s="223"/>
      <c r="D265" s="223"/>
      <c r="E265" s="223"/>
      <c r="F265" s="33"/>
      <c r="G265" s="426"/>
      <c r="H265" s="426"/>
      <c r="I265" s="426"/>
      <c r="J265" s="426"/>
      <c r="K265" s="426"/>
    </row>
    <row r="266" spans="1:11" s="224" customFormat="1" x14ac:dyDescent="0.3">
      <c r="A266" s="223"/>
      <c r="B266" s="223"/>
      <c r="C266" s="223"/>
      <c r="D266" s="223"/>
      <c r="E266" s="223"/>
      <c r="F266" s="33"/>
      <c r="G266" s="426"/>
      <c r="H266" s="426"/>
      <c r="I266" s="426"/>
      <c r="J266" s="426"/>
      <c r="K266" s="426"/>
    </row>
    <row r="267" spans="1:11" s="224" customFormat="1" x14ac:dyDescent="0.3">
      <c r="A267" s="223"/>
      <c r="B267" s="223"/>
      <c r="C267" s="223"/>
      <c r="D267" s="223"/>
      <c r="E267" s="223"/>
      <c r="F267" s="33"/>
      <c r="G267" s="426"/>
      <c r="H267" s="426"/>
      <c r="I267" s="426"/>
      <c r="J267" s="426"/>
      <c r="K267" s="426"/>
    </row>
    <row r="268" spans="1:11" s="224" customFormat="1" x14ac:dyDescent="0.3">
      <c r="A268" s="223"/>
      <c r="B268" s="223"/>
      <c r="C268" s="223"/>
      <c r="D268" s="223"/>
      <c r="E268" s="223"/>
      <c r="F268" s="33"/>
      <c r="G268" s="426"/>
      <c r="H268" s="426"/>
      <c r="I268" s="426"/>
      <c r="J268" s="426"/>
      <c r="K268" s="426"/>
    </row>
    <row r="269" spans="1:11" s="224" customFormat="1" x14ac:dyDescent="0.3">
      <c r="A269" s="223"/>
      <c r="B269" s="223"/>
      <c r="C269" s="223"/>
      <c r="D269" s="223"/>
      <c r="E269" s="223"/>
      <c r="F269" s="33"/>
      <c r="G269" s="426"/>
      <c r="H269" s="426"/>
      <c r="I269" s="426"/>
      <c r="J269" s="426"/>
      <c r="K269" s="426"/>
    </row>
    <row r="270" spans="1:11" s="224" customFormat="1" x14ac:dyDescent="0.3">
      <c r="A270" s="223"/>
      <c r="B270" s="223"/>
      <c r="C270" s="223"/>
      <c r="D270" s="223"/>
      <c r="E270" s="223"/>
      <c r="F270" s="33"/>
      <c r="G270" s="426"/>
      <c r="H270" s="426"/>
      <c r="I270" s="426"/>
      <c r="J270" s="426"/>
      <c r="K270" s="426"/>
    </row>
    <row r="271" spans="1:11" s="224" customFormat="1" x14ac:dyDescent="0.3">
      <c r="A271" s="223"/>
      <c r="B271" s="223"/>
      <c r="C271" s="223"/>
      <c r="D271" s="223"/>
      <c r="E271" s="223"/>
      <c r="F271" s="33"/>
      <c r="G271" s="426"/>
      <c r="H271" s="426"/>
      <c r="I271" s="426"/>
      <c r="J271" s="426"/>
      <c r="K271" s="426"/>
    </row>
    <row r="272" spans="1:11" s="224" customFormat="1" x14ac:dyDescent="0.3">
      <c r="A272" s="223"/>
      <c r="B272" s="223"/>
      <c r="C272" s="223"/>
      <c r="D272" s="223"/>
      <c r="E272" s="223"/>
      <c r="F272" s="33"/>
      <c r="G272" s="426"/>
      <c r="H272" s="426"/>
      <c r="I272" s="426"/>
      <c r="J272" s="426"/>
      <c r="K272" s="426"/>
    </row>
    <row r="273" spans="1:11" s="224" customFormat="1" x14ac:dyDescent="0.3">
      <c r="A273" s="223"/>
      <c r="B273" s="223"/>
      <c r="C273" s="223"/>
      <c r="D273" s="223"/>
      <c r="E273" s="223"/>
      <c r="F273" s="33"/>
      <c r="G273" s="426"/>
      <c r="H273" s="426"/>
      <c r="I273" s="426"/>
      <c r="J273" s="426"/>
      <c r="K273" s="426"/>
    </row>
    <row r="274" spans="1:11" s="224" customFormat="1" x14ac:dyDescent="0.3">
      <c r="A274" s="223"/>
      <c r="B274" s="223"/>
      <c r="C274" s="223"/>
      <c r="D274" s="223"/>
      <c r="E274" s="223"/>
      <c r="F274" s="33"/>
      <c r="G274" s="426"/>
      <c r="H274" s="426"/>
      <c r="I274" s="426"/>
      <c r="J274" s="426"/>
      <c r="K274" s="426"/>
    </row>
    <row r="275" spans="1:11" s="224" customFormat="1" x14ac:dyDescent="0.3">
      <c r="A275" s="223"/>
      <c r="B275" s="223"/>
      <c r="C275" s="223"/>
      <c r="D275" s="223"/>
      <c r="E275" s="223"/>
      <c r="F275" s="33"/>
      <c r="G275" s="426"/>
      <c r="H275" s="426"/>
      <c r="I275" s="426"/>
      <c r="J275" s="426"/>
      <c r="K275" s="426"/>
    </row>
    <row r="276" spans="1:11" s="224" customFormat="1" x14ac:dyDescent="0.3">
      <c r="A276" s="223"/>
      <c r="B276" s="223"/>
      <c r="C276" s="223"/>
      <c r="D276" s="223"/>
      <c r="E276" s="223"/>
      <c r="F276" s="33"/>
      <c r="G276" s="426"/>
      <c r="H276" s="426"/>
      <c r="I276" s="426"/>
      <c r="J276" s="426"/>
      <c r="K276" s="426"/>
    </row>
    <row r="277" spans="1:11" s="224" customFormat="1" x14ac:dyDescent="0.3">
      <c r="A277" s="223"/>
      <c r="B277" s="223"/>
      <c r="C277" s="223"/>
      <c r="D277" s="223"/>
      <c r="E277" s="223"/>
      <c r="F277" s="33"/>
      <c r="G277" s="426"/>
      <c r="H277" s="426"/>
      <c r="I277" s="426"/>
      <c r="J277" s="426"/>
      <c r="K277" s="426"/>
    </row>
    <row r="278" spans="1:11" s="224" customFormat="1" x14ac:dyDescent="0.3">
      <c r="A278" s="223"/>
      <c r="B278" s="223"/>
      <c r="C278" s="223"/>
      <c r="D278" s="223"/>
      <c r="E278" s="223"/>
      <c r="F278" s="33"/>
      <c r="G278" s="426"/>
      <c r="H278" s="426"/>
      <c r="I278" s="426"/>
      <c r="J278" s="426"/>
      <c r="K278" s="426"/>
    </row>
    <row r="279" spans="1:11" s="224" customFormat="1" x14ac:dyDescent="0.3">
      <c r="A279" s="223"/>
      <c r="B279" s="223"/>
      <c r="C279" s="223"/>
      <c r="D279" s="223"/>
      <c r="E279" s="223"/>
      <c r="F279" s="33"/>
      <c r="G279" s="426"/>
      <c r="H279" s="426"/>
      <c r="I279" s="426"/>
      <c r="J279" s="426"/>
      <c r="K279" s="426"/>
    </row>
    <row r="280" spans="1:11" s="224" customFormat="1" x14ac:dyDescent="0.3">
      <c r="A280" s="223"/>
      <c r="B280" s="223"/>
      <c r="C280" s="223"/>
      <c r="D280" s="223"/>
      <c r="E280" s="223"/>
      <c r="F280" s="33"/>
      <c r="G280" s="426"/>
      <c r="H280" s="426"/>
      <c r="I280" s="426"/>
      <c r="J280" s="426"/>
      <c r="K280" s="426"/>
    </row>
    <row r="281" spans="1:11" s="224" customFormat="1" x14ac:dyDescent="0.3">
      <c r="A281" s="223"/>
      <c r="B281" s="223"/>
      <c r="C281" s="223"/>
      <c r="D281" s="223"/>
      <c r="E281" s="223"/>
      <c r="F281" s="33"/>
      <c r="G281" s="426"/>
      <c r="H281" s="426"/>
      <c r="I281" s="426"/>
      <c r="J281" s="426"/>
      <c r="K281" s="426"/>
    </row>
    <row r="282" spans="1:11" s="224" customFormat="1" x14ac:dyDescent="0.3">
      <c r="A282" s="223"/>
      <c r="B282" s="223"/>
      <c r="C282" s="223"/>
      <c r="D282" s="223"/>
      <c r="E282" s="223"/>
      <c r="F282" s="33"/>
      <c r="G282" s="426"/>
      <c r="H282" s="426"/>
      <c r="I282" s="426"/>
      <c r="J282" s="426"/>
      <c r="K282" s="426"/>
    </row>
    <row r="283" spans="1:11" s="224" customFormat="1" x14ac:dyDescent="0.3">
      <c r="A283" s="223"/>
      <c r="B283" s="223"/>
      <c r="C283" s="223"/>
      <c r="D283" s="223"/>
      <c r="E283" s="223"/>
      <c r="F283" s="33"/>
      <c r="G283" s="426"/>
      <c r="H283" s="426"/>
      <c r="I283" s="426"/>
      <c r="J283" s="426"/>
      <c r="K283" s="426"/>
    </row>
    <row r="284" spans="1:11" s="224" customFormat="1" x14ac:dyDescent="0.3">
      <c r="A284" s="223"/>
      <c r="B284" s="223"/>
      <c r="C284" s="223"/>
      <c r="D284" s="223"/>
      <c r="E284" s="223"/>
      <c r="F284" s="33"/>
      <c r="G284" s="426"/>
      <c r="H284" s="426"/>
      <c r="I284" s="426"/>
      <c r="J284" s="426"/>
      <c r="K284" s="426"/>
    </row>
    <row r="285" spans="1:11" s="224" customFormat="1" x14ac:dyDescent="0.3">
      <c r="A285" s="223"/>
      <c r="B285" s="223"/>
      <c r="C285" s="223"/>
      <c r="D285" s="223"/>
      <c r="E285" s="223"/>
      <c r="F285" s="33"/>
      <c r="G285" s="426"/>
      <c r="H285" s="426"/>
      <c r="I285" s="426"/>
      <c r="J285" s="426"/>
      <c r="K285" s="426"/>
    </row>
    <row r="286" spans="1:11" s="224" customFormat="1" x14ac:dyDescent="0.3">
      <c r="A286" s="223"/>
      <c r="B286" s="223"/>
      <c r="C286" s="223"/>
      <c r="D286" s="223"/>
      <c r="E286" s="223"/>
      <c r="F286" s="33"/>
      <c r="G286" s="426"/>
      <c r="H286" s="426"/>
      <c r="I286" s="426"/>
      <c r="J286" s="426"/>
      <c r="K286" s="426"/>
    </row>
    <row r="287" spans="1:11" s="224" customFormat="1" x14ac:dyDescent="0.3">
      <c r="A287" s="223"/>
      <c r="B287" s="223"/>
      <c r="C287" s="223"/>
      <c r="D287" s="223"/>
      <c r="E287" s="223"/>
      <c r="F287" s="33"/>
      <c r="G287" s="426"/>
      <c r="H287" s="426"/>
      <c r="I287" s="426"/>
      <c r="J287" s="426"/>
      <c r="K287" s="426"/>
    </row>
    <row r="288" spans="1:11" s="224" customFormat="1" x14ac:dyDescent="0.3">
      <c r="A288" s="223"/>
      <c r="B288" s="223"/>
      <c r="C288" s="223"/>
      <c r="D288" s="223"/>
      <c r="E288" s="223"/>
      <c r="F288" s="33"/>
      <c r="G288" s="426"/>
      <c r="H288" s="426"/>
      <c r="I288" s="426"/>
      <c r="J288" s="426"/>
      <c r="K288" s="426"/>
    </row>
    <row r="289" spans="1:11" s="224" customFormat="1" x14ac:dyDescent="0.3">
      <c r="A289" s="223"/>
      <c r="B289" s="223"/>
      <c r="C289" s="223"/>
      <c r="D289" s="223"/>
      <c r="E289" s="223"/>
      <c r="F289" s="33"/>
      <c r="G289" s="426"/>
      <c r="H289" s="426"/>
      <c r="I289" s="426"/>
      <c r="J289" s="426"/>
      <c r="K289" s="426"/>
    </row>
    <row r="290" spans="1:11" s="224" customFormat="1" x14ac:dyDescent="0.3">
      <c r="A290" s="223"/>
      <c r="B290" s="223"/>
      <c r="C290" s="223"/>
      <c r="D290" s="223"/>
      <c r="E290" s="223"/>
      <c r="F290" s="33"/>
      <c r="G290" s="426"/>
      <c r="H290" s="426"/>
      <c r="I290" s="426"/>
      <c r="J290" s="426"/>
      <c r="K290" s="426"/>
    </row>
    <row r="291" spans="1:11" s="224" customFormat="1" x14ac:dyDescent="0.3">
      <c r="A291" s="223"/>
      <c r="B291" s="223"/>
      <c r="C291" s="223"/>
      <c r="D291" s="223"/>
      <c r="E291" s="223"/>
      <c r="F291" s="33"/>
      <c r="G291" s="426"/>
      <c r="H291" s="426"/>
      <c r="I291" s="426"/>
      <c r="J291" s="426"/>
      <c r="K291" s="426"/>
    </row>
    <row r="292" spans="1:11" s="224" customFormat="1" x14ac:dyDescent="0.3">
      <c r="A292" s="223"/>
      <c r="B292" s="223"/>
      <c r="C292" s="223"/>
      <c r="D292" s="223"/>
      <c r="E292" s="223"/>
      <c r="F292" s="33"/>
      <c r="G292" s="426"/>
      <c r="H292" s="426"/>
      <c r="I292" s="426"/>
      <c r="J292" s="426"/>
      <c r="K292" s="426"/>
    </row>
    <row r="293" spans="1:11" s="224" customFormat="1" x14ac:dyDescent="0.3">
      <c r="A293" s="223"/>
      <c r="B293" s="223"/>
      <c r="C293" s="223"/>
      <c r="D293" s="223"/>
      <c r="E293" s="223"/>
      <c r="F293" s="33"/>
      <c r="G293" s="426"/>
      <c r="H293" s="426"/>
      <c r="I293" s="426"/>
      <c r="J293" s="426"/>
      <c r="K293" s="426"/>
    </row>
    <row r="294" spans="1:11" s="224" customFormat="1" x14ac:dyDescent="0.3">
      <c r="A294" s="223"/>
      <c r="B294" s="223"/>
      <c r="C294" s="223"/>
      <c r="D294" s="223"/>
      <c r="E294" s="223"/>
      <c r="F294" s="33"/>
      <c r="G294" s="426"/>
      <c r="H294" s="426"/>
      <c r="I294" s="426"/>
      <c r="J294" s="426"/>
      <c r="K294" s="426"/>
    </row>
    <row r="295" spans="1:11" s="224" customFormat="1" x14ac:dyDescent="0.3">
      <c r="A295" s="223"/>
      <c r="B295" s="223"/>
      <c r="C295" s="223"/>
      <c r="D295" s="223"/>
      <c r="E295" s="223"/>
      <c r="F295" s="33"/>
      <c r="G295" s="426"/>
      <c r="H295" s="426"/>
      <c r="I295" s="426"/>
      <c r="J295" s="426"/>
      <c r="K295" s="426"/>
    </row>
    <row r="296" spans="1:11" s="224" customFormat="1" x14ac:dyDescent="0.3">
      <c r="A296" s="223"/>
      <c r="B296" s="223"/>
      <c r="C296" s="223"/>
      <c r="D296" s="223"/>
      <c r="E296" s="223"/>
      <c r="F296" s="33"/>
      <c r="G296" s="426"/>
      <c r="H296" s="426"/>
      <c r="I296" s="426"/>
      <c r="J296" s="426"/>
      <c r="K296" s="426"/>
    </row>
    <row r="297" spans="1:11" s="224" customFormat="1" x14ac:dyDescent="0.3">
      <c r="A297" s="223"/>
      <c r="B297" s="223"/>
      <c r="C297" s="223"/>
      <c r="D297" s="223"/>
      <c r="E297" s="223"/>
      <c r="F297" s="33"/>
      <c r="G297" s="426"/>
      <c r="H297" s="426"/>
      <c r="I297" s="426"/>
      <c r="J297" s="426"/>
      <c r="K297" s="426"/>
    </row>
    <row r="298" spans="1:11" s="224" customFormat="1" x14ac:dyDescent="0.3">
      <c r="A298" s="223"/>
      <c r="B298" s="223"/>
      <c r="C298" s="223"/>
      <c r="D298" s="223"/>
      <c r="E298" s="223"/>
      <c r="F298" s="33"/>
      <c r="G298" s="426"/>
      <c r="H298" s="426"/>
      <c r="I298" s="426"/>
      <c r="J298" s="426"/>
      <c r="K298" s="426"/>
    </row>
    <row r="299" spans="1:11" s="224" customFormat="1" x14ac:dyDescent="0.3">
      <c r="A299" s="223"/>
      <c r="B299" s="223"/>
      <c r="C299" s="223"/>
      <c r="D299" s="223"/>
      <c r="E299" s="223"/>
      <c r="F299" s="33"/>
      <c r="G299" s="426"/>
      <c r="H299" s="426"/>
      <c r="I299" s="426"/>
      <c r="J299" s="426"/>
      <c r="K299" s="426"/>
    </row>
    <row r="300" spans="1:11" s="224" customFormat="1" x14ac:dyDescent="0.3">
      <c r="A300" s="223"/>
      <c r="B300" s="223"/>
      <c r="C300" s="223"/>
      <c r="D300" s="223"/>
      <c r="E300" s="223"/>
      <c r="F300" s="33"/>
      <c r="G300" s="426"/>
      <c r="H300" s="426"/>
      <c r="I300" s="426"/>
      <c r="J300" s="426"/>
      <c r="K300" s="426"/>
    </row>
    <row r="301" spans="1:11" s="224" customFormat="1" x14ac:dyDescent="0.3">
      <c r="A301" s="223"/>
      <c r="B301" s="223"/>
      <c r="C301" s="223"/>
      <c r="D301" s="223"/>
      <c r="E301" s="223"/>
      <c r="F301" s="33"/>
      <c r="G301" s="426"/>
      <c r="H301" s="426"/>
      <c r="I301" s="426"/>
      <c r="J301" s="426"/>
      <c r="K301" s="426"/>
    </row>
    <row r="302" spans="1:11" s="224" customFormat="1" x14ac:dyDescent="0.3">
      <c r="A302" s="223"/>
      <c r="B302" s="223"/>
      <c r="C302" s="223"/>
      <c r="D302" s="223"/>
      <c r="E302" s="223"/>
      <c r="F302" s="33"/>
      <c r="G302" s="426"/>
      <c r="H302" s="426"/>
      <c r="I302" s="426"/>
      <c r="J302" s="426"/>
      <c r="K302" s="426"/>
    </row>
    <row r="303" spans="1:11" s="224" customFormat="1" x14ac:dyDescent="0.3">
      <c r="A303" s="223"/>
      <c r="B303" s="223"/>
      <c r="C303" s="223"/>
      <c r="D303" s="223"/>
      <c r="E303" s="223"/>
      <c r="F303" s="33"/>
      <c r="G303" s="426"/>
      <c r="H303" s="426"/>
      <c r="I303" s="426"/>
      <c r="J303" s="426"/>
      <c r="K303" s="426"/>
    </row>
    <row r="304" spans="1:11" s="224" customFormat="1" x14ac:dyDescent="0.3">
      <c r="A304" s="223"/>
      <c r="B304" s="223"/>
      <c r="C304" s="223"/>
      <c r="D304" s="223"/>
      <c r="E304" s="223"/>
      <c r="F304" s="33"/>
      <c r="G304" s="426"/>
      <c r="H304" s="426"/>
      <c r="I304" s="426"/>
      <c r="J304" s="426"/>
      <c r="K304" s="426"/>
    </row>
    <row r="305" spans="1:11" s="224" customFormat="1" x14ac:dyDescent="0.3">
      <c r="A305" s="223"/>
      <c r="B305" s="223"/>
      <c r="C305" s="223"/>
      <c r="D305" s="223"/>
      <c r="E305" s="223"/>
      <c r="F305" s="33"/>
      <c r="G305" s="426"/>
      <c r="H305" s="426"/>
      <c r="I305" s="426"/>
      <c r="J305" s="426"/>
      <c r="K305" s="426"/>
    </row>
    <row r="306" spans="1:11" s="224" customFormat="1" x14ac:dyDescent="0.3">
      <c r="A306" s="223"/>
      <c r="B306" s="223"/>
      <c r="C306" s="223"/>
      <c r="D306" s="223"/>
      <c r="E306" s="223"/>
      <c r="F306" s="33"/>
      <c r="G306" s="426"/>
      <c r="H306" s="426"/>
      <c r="I306" s="426"/>
      <c r="J306" s="426"/>
      <c r="K306" s="426"/>
    </row>
    <row r="307" spans="1:11" s="224" customFormat="1" x14ac:dyDescent="0.3">
      <c r="A307" s="223"/>
      <c r="B307" s="223"/>
      <c r="C307" s="223"/>
      <c r="D307" s="223"/>
      <c r="E307" s="223"/>
      <c r="F307" s="33"/>
      <c r="G307" s="426"/>
      <c r="H307" s="426"/>
      <c r="I307" s="426"/>
      <c r="J307" s="426"/>
      <c r="K307" s="426"/>
    </row>
    <row r="308" spans="1:11" s="224" customFormat="1" x14ac:dyDescent="0.3">
      <c r="A308" s="223"/>
      <c r="B308" s="223"/>
      <c r="C308" s="223"/>
      <c r="D308" s="223"/>
      <c r="E308" s="223"/>
      <c r="F308" s="33"/>
      <c r="G308" s="426"/>
      <c r="H308" s="426"/>
      <c r="I308" s="426"/>
      <c r="J308" s="426"/>
      <c r="K308" s="426"/>
    </row>
    <row r="309" spans="1:11" s="224" customFormat="1" x14ac:dyDescent="0.3">
      <c r="A309" s="223"/>
      <c r="B309" s="223"/>
      <c r="C309" s="223"/>
      <c r="D309" s="223"/>
      <c r="E309" s="223"/>
      <c r="F309" s="33"/>
      <c r="G309" s="426"/>
      <c r="H309" s="426"/>
      <c r="I309" s="426"/>
      <c r="J309" s="426"/>
      <c r="K309" s="426"/>
    </row>
    <row r="310" spans="1:11" s="224" customFormat="1" x14ac:dyDescent="0.3">
      <c r="A310" s="223"/>
      <c r="B310" s="223"/>
      <c r="C310" s="223"/>
      <c r="D310" s="223"/>
      <c r="E310" s="223"/>
      <c r="F310" s="33"/>
      <c r="G310" s="426"/>
      <c r="H310" s="426"/>
      <c r="I310" s="426"/>
      <c r="J310" s="426"/>
      <c r="K310" s="426"/>
    </row>
    <row r="311" spans="1:11" s="224" customFormat="1" x14ac:dyDescent="0.3">
      <c r="A311" s="223"/>
      <c r="B311" s="223"/>
      <c r="C311" s="223"/>
      <c r="D311" s="223"/>
      <c r="E311" s="223"/>
      <c r="F311" s="33"/>
      <c r="G311" s="426"/>
      <c r="H311" s="426"/>
      <c r="I311" s="426"/>
      <c r="J311" s="426"/>
      <c r="K311" s="426"/>
    </row>
    <row r="312" spans="1:11" s="224" customFormat="1" x14ac:dyDescent="0.3">
      <c r="A312" s="223"/>
      <c r="B312" s="223"/>
      <c r="C312" s="223"/>
      <c r="D312" s="223"/>
      <c r="E312" s="223"/>
      <c r="F312" s="33"/>
      <c r="G312" s="426"/>
      <c r="H312" s="426"/>
      <c r="I312" s="426"/>
      <c r="J312" s="426"/>
      <c r="K312" s="426"/>
    </row>
    <row r="313" spans="1:11" s="224" customFormat="1" x14ac:dyDescent="0.3">
      <c r="A313" s="223"/>
      <c r="B313" s="223"/>
      <c r="C313" s="223"/>
      <c r="D313" s="223"/>
      <c r="E313" s="223"/>
      <c r="F313" s="33"/>
      <c r="G313" s="426"/>
      <c r="H313" s="426"/>
      <c r="I313" s="426"/>
      <c r="J313" s="426"/>
      <c r="K313" s="426"/>
    </row>
    <row r="314" spans="1:11" s="224" customFormat="1" x14ac:dyDescent="0.3">
      <c r="A314" s="223"/>
      <c r="B314" s="223"/>
      <c r="C314" s="223"/>
      <c r="D314" s="223"/>
      <c r="E314" s="223"/>
      <c r="F314" s="33"/>
      <c r="G314" s="426"/>
      <c r="H314" s="426"/>
      <c r="I314" s="426"/>
      <c r="J314" s="426"/>
      <c r="K314" s="426"/>
    </row>
    <row r="315" spans="1:11" s="224" customFormat="1" x14ac:dyDescent="0.3">
      <c r="A315" s="223"/>
      <c r="B315" s="223"/>
      <c r="C315" s="223"/>
      <c r="D315" s="223"/>
      <c r="E315" s="223"/>
      <c r="F315" s="33"/>
      <c r="G315" s="426"/>
      <c r="H315" s="426"/>
      <c r="I315" s="426"/>
      <c r="J315" s="426"/>
      <c r="K315" s="426"/>
    </row>
    <row r="316" spans="1:11" s="224" customFormat="1" x14ac:dyDescent="0.3">
      <c r="A316" s="223"/>
      <c r="B316" s="223"/>
      <c r="C316" s="223"/>
      <c r="D316" s="223"/>
      <c r="E316" s="223"/>
      <c r="F316" s="33"/>
      <c r="G316" s="426"/>
      <c r="H316" s="426"/>
      <c r="I316" s="426"/>
      <c r="J316" s="426"/>
      <c r="K316" s="426"/>
    </row>
    <row r="317" spans="1:11" s="224" customFormat="1" x14ac:dyDescent="0.3">
      <c r="A317" s="223"/>
      <c r="B317" s="223"/>
      <c r="C317" s="223"/>
      <c r="D317" s="223"/>
      <c r="E317" s="223"/>
      <c r="F317" s="33"/>
      <c r="G317" s="426"/>
      <c r="H317" s="426"/>
      <c r="I317" s="426"/>
      <c r="J317" s="426"/>
      <c r="K317" s="426"/>
    </row>
    <row r="318" spans="1:11" s="224" customFormat="1" x14ac:dyDescent="0.3">
      <c r="A318" s="223"/>
      <c r="B318" s="223"/>
      <c r="C318" s="223"/>
      <c r="D318" s="223"/>
      <c r="E318" s="223"/>
      <c r="F318" s="33"/>
      <c r="G318" s="426"/>
      <c r="H318" s="426"/>
      <c r="I318" s="426"/>
      <c r="J318" s="426"/>
      <c r="K318" s="426"/>
    </row>
    <row r="319" spans="1:11" s="224" customFormat="1" x14ac:dyDescent="0.3">
      <c r="A319" s="223"/>
      <c r="B319" s="223"/>
      <c r="C319" s="223"/>
      <c r="D319" s="223"/>
      <c r="E319" s="223"/>
      <c r="F319" s="33"/>
      <c r="G319" s="426"/>
      <c r="H319" s="426"/>
      <c r="I319" s="426"/>
      <c r="J319" s="426"/>
      <c r="K319" s="426"/>
    </row>
    <row r="320" spans="1:11" s="224" customFormat="1" x14ac:dyDescent="0.3">
      <c r="A320" s="223"/>
      <c r="B320" s="223"/>
      <c r="C320" s="223"/>
      <c r="D320" s="223"/>
      <c r="E320" s="223"/>
      <c r="F320" s="33"/>
      <c r="G320" s="426"/>
      <c r="H320" s="426"/>
      <c r="I320" s="426"/>
      <c r="J320" s="426"/>
      <c r="K320" s="426"/>
    </row>
    <row r="321" spans="1:11" s="224" customFormat="1" x14ac:dyDescent="0.3">
      <c r="A321" s="223"/>
      <c r="B321" s="223"/>
      <c r="C321" s="223"/>
      <c r="D321" s="223"/>
      <c r="E321" s="223"/>
      <c r="F321" s="33"/>
      <c r="G321" s="426"/>
      <c r="H321" s="426"/>
      <c r="I321" s="426"/>
      <c r="J321" s="426"/>
      <c r="K321" s="426"/>
    </row>
    <row r="322" spans="1:11" s="224" customFormat="1" x14ac:dyDescent="0.3">
      <c r="A322" s="223"/>
      <c r="B322" s="223"/>
      <c r="C322" s="223"/>
      <c r="D322" s="223"/>
      <c r="E322" s="223"/>
      <c r="F322" s="33"/>
      <c r="G322" s="426"/>
      <c r="H322" s="426"/>
      <c r="I322" s="426"/>
      <c r="J322" s="426"/>
      <c r="K322" s="426"/>
    </row>
    <row r="323" spans="1:11" s="224" customFormat="1" x14ac:dyDescent="0.3">
      <c r="A323" s="223"/>
      <c r="B323" s="223"/>
      <c r="C323" s="223"/>
      <c r="D323" s="223"/>
      <c r="E323" s="223"/>
      <c r="F323" s="33"/>
      <c r="G323" s="426"/>
      <c r="H323" s="426"/>
      <c r="I323" s="426"/>
      <c r="J323" s="426"/>
      <c r="K323" s="426"/>
    </row>
    <row r="324" spans="1:11" s="224" customFormat="1" x14ac:dyDescent="0.3">
      <c r="A324" s="223"/>
      <c r="B324" s="223"/>
      <c r="C324" s="223"/>
      <c r="D324" s="223"/>
      <c r="E324" s="223"/>
      <c r="F324" s="33"/>
      <c r="G324" s="426"/>
      <c r="H324" s="426"/>
      <c r="I324" s="426"/>
      <c r="J324" s="426"/>
      <c r="K324" s="426"/>
    </row>
    <row r="325" spans="1:11" s="224" customFormat="1" x14ac:dyDescent="0.3">
      <c r="A325" s="223"/>
      <c r="B325" s="223"/>
      <c r="C325" s="223"/>
      <c r="D325" s="223"/>
      <c r="E325" s="223"/>
      <c r="F325" s="33"/>
      <c r="G325" s="426"/>
      <c r="H325" s="426"/>
      <c r="I325" s="426"/>
      <c r="J325" s="426"/>
      <c r="K325" s="426"/>
    </row>
    <row r="326" spans="1:11" s="224" customFormat="1" x14ac:dyDescent="0.3">
      <c r="A326" s="223"/>
      <c r="B326" s="223"/>
      <c r="C326" s="223"/>
      <c r="D326" s="223"/>
      <c r="E326" s="223"/>
      <c r="F326" s="33"/>
      <c r="G326" s="426"/>
      <c r="H326" s="426"/>
      <c r="I326" s="426"/>
      <c r="J326" s="426"/>
      <c r="K326" s="426"/>
    </row>
    <row r="327" spans="1:11" s="224" customFormat="1" x14ac:dyDescent="0.3">
      <c r="A327" s="223"/>
      <c r="B327" s="223"/>
      <c r="C327" s="223"/>
      <c r="D327" s="223"/>
      <c r="E327" s="223"/>
      <c r="F327" s="33"/>
      <c r="G327" s="426"/>
      <c r="H327" s="426"/>
      <c r="I327" s="426"/>
      <c r="J327" s="426"/>
      <c r="K327" s="426"/>
    </row>
    <row r="328" spans="1:11" s="224" customFormat="1" x14ac:dyDescent="0.3">
      <c r="A328" s="223"/>
      <c r="B328" s="223"/>
      <c r="C328" s="223"/>
      <c r="D328" s="223"/>
      <c r="E328" s="223"/>
      <c r="F328" s="33"/>
      <c r="G328" s="426"/>
      <c r="H328" s="426"/>
      <c r="I328" s="426"/>
      <c r="J328" s="426"/>
      <c r="K328" s="426"/>
    </row>
    <row r="329" spans="1:11" s="224" customFormat="1" x14ac:dyDescent="0.3">
      <c r="A329" s="223"/>
      <c r="B329" s="223"/>
      <c r="C329" s="223"/>
      <c r="D329" s="223"/>
      <c r="E329" s="223"/>
      <c r="F329" s="33"/>
      <c r="G329" s="426"/>
      <c r="H329" s="426"/>
      <c r="I329" s="426"/>
      <c r="J329" s="426"/>
      <c r="K329" s="426"/>
    </row>
    <row r="330" spans="1:11" s="224" customFormat="1" x14ac:dyDescent="0.3">
      <c r="A330" s="223"/>
      <c r="B330" s="223"/>
      <c r="C330" s="223"/>
      <c r="D330" s="223"/>
      <c r="E330" s="223"/>
      <c r="F330" s="33"/>
      <c r="G330" s="426"/>
      <c r="H330" s="426"/>
      <c r="I330" s="426"/>
      <c r="J330" s="426"/>
      <c r="K330" s="426"/>
    </row>
    <row r="331" spans="1:11" s="224" customFormat="1" x14ac:dyDescent="0.3">
      <c r="A331" s="223"/>
      <c r="B331" s="223"/>
      <c r="C331" s="223"/>
      <c r="D331" s="223"/>
      <c r="E331" s="223"/>
      <c r="F331" s="33"/>
      <c r="G331" s="426"/>
      <c r="H331" s="426"/>
      <c r="I331" s="426"/>
      <c r="J331" s="426"/>
      <c r="K331" s="426"/>
    </row>
    <row r="332" spans="1:11" s="224" customFormat="1" x14ac:dyDescent="0.3">
      <c r="A332" s="223"/>
      <c r="B332" s="223"/>
      <c r="C332" s="223"/>
      <c r="D332" s="223"/>
      <c r="E332" s="223"/>
      <c r="F332" s="33"/>
      <c r="G332" s="426"/>
      <c r="H332" s="426"/>
      <c r="I332" s="426"/>
      <c r="J332" s="426"/>
      <c r="K332" s="426"/>
    </row>
    <row r="333" spans="1:11" s="224" customFormat="1" x14ac:dyDescent="0.3">
      <c r="A333" s="223"/>
      <c r="B333" s="223"/>
      <c r="C333" s="223"/>
      <c r="D333" s="223"/>
      <c r="E333" s="223"/>
      <c r="F333" s="33"/>
      <c r="G333" s="426"/>
      <c r="H333" s="426"/>
      <c r="I333" s="426"/>
      <c r="J333" s="426"/>
      <c r="K333" s="426"/>
    </row>
    <row r="334" spans="1:11" s="224" customFormat="1" x14ac:dyDescent="0.3">
      <c r="A334" s="223"/>
      <c r="B334" s="223"/>
      <c r="C334" s="223"/>
      <c r="D334" s="223"/>
      <c r="E334" s="223"/>
      <c r="F334" s="33"/>
      <c r="G334" s="426"/>
      <c r="H334" s="426"/>
      <c r="I334" s="426"/>
      <c r="J334" s="426"/>
      <c r="K334" s="426"/>
    </row>
    <row r="335" spans="1:11" s="224" customFormat="1" x14ac:dyDescent="0.3">
      <c r="A335" s="223"/>
      <c r="B335" s="223"/>
      <c r="C335" s="223"/>
      <c r="D335" s="223"/>
      <c r="E335" s="223"/>
      <c r="F335" s="33"/>
      <c r="G335" s="426"/>
      <c r="H335" s="426"/>
      <c r="I335" s="426"/>
      <c r="J335" s="426"/>
      <c r="K335" s="426"/>
    </row>
    <row r="336" spans="1:11" s="224" customFormat="1" x14ac:dyDescent="0.3">
      <c r="A336" s="223"/>
      <c r="B336" s="223"/>
      <c r="C336" s="223"/>
      <c r="D336" s="223"/>
      <c r="E336" s="223"/>
      <c r="F336" s="33"/>
      <c r="G336" s="426"/>
      <c r="H336" s="426"/>
      <c r="I336" s="426"/>
      <c r="J336" s="426"/>
      <c r="K336" s="426"/>
    </row>
    <row r="337" spans="1:11" s="224" customFormat="1" x14ac:dyDescent="0.3">
      <c r="A337" s="223"/>
      <c r="B337" s="223"/>
      <c r="C337" s="223"/>
      <c r="D337" s="223"/>
      <c r="E337" s="223"/>
      <c r="F337" s="33"/>
      <c r="G337" s="426"/>
      <c r="H337" s="426"/>
      <c r="I337" s="426"/>
      <c r="J337" s="426"/>
      <c r="K337" s="426"/>
    </row>
    <row r="338" spans="1:11" s="224" customFormat="1" x14ac:dyDescent="0.3">
      <c r="A338" s="223"/>
      <c r="B338" s="223"/>
      <c r="C338" s="223"/>
      <c r="D338" s="223"/>
      <c r="E338" s="223"/>
      <c r="F338" s="33"/>
      <c r="G338" s="426"/>
      <c r="H338" s="426"/>
      <c r="I338" s="426"/>
      <c r="J338" s="426"/>
      <c r="K338" s="426"/>
    </row>
    <row r="339" spans="1:11" s="224" customFormat="1" x14ac:dyDescent="0.3">
      <c r="A339" s="223"/>
      <c r="B339" s="223"/>
      <c r="C339" s="223"/>
      <c r="D339" s="223"/>
      <c r="E339" s="223"/>
      <c r="F339" s="33"/>
      <c r="G339" s="426"/>
      <c r="H339" s="426"/>
      <c r="I339" s="426"/>
      <c r="J339" s="426"/>
      <c r="K339" s="426"/>
    </row>
    <row r="340" spans="1:11" s="224" customFormat="1" x14ac:dyDescent="0.3">
      <c r="A340" s="223"/>
      <c r="B340" s="223"/>
      <c r="C340" s="223"/>
      <c r="D340" s="223"/>
      <c r="E340" s="223"/>
      <c r="F340" s="33"/>
      <c r="G340" s="426"/>
      <c r="H340" s="426"/>
      <c r="I340" s="426"/>
      <c r="J340" s="426"/>
      <c r="K340" s="426"/>
    </row>
    <row r="341" spans="1:11" s="224" customFormat="1" x14ac:dyDescent="0.3">
      <c r="A341" s="223"/>
      <c r="B341" s="223"/>
      <c r="C341" s="223"/>
      <c r="D341" s="223"/>
      <c r="E341" s="223"/>
      <c r="F341" s="33"/>
      <c r="G341" s="426"/>
      <c r="H341" s="426"/>
      <c r="I341" s="426"/>
      <c r="J341" s="426"/>
      <c r="K341" s="426"/>
    </row>
    <row r="342" spans="1:11" s="224" customFormat="1" x14ac:dyDescent="0.3">
      <c r="A342" s="223"/>
      <c r="B342" s="223"/>
      <c r="C342" s="223"/>
      <c r="D342" s="223"/>
      <c r="E342" s="223"/>
      <c r="F342" s="33"/>
      <c r="G342" s="426"/>
      <c r="H342" s="426"/>
      <c r="I342" s="426"/>
      <c r="J342" s="426"/>
      <c r="K342" s="426"/>
    </row>
    <row r="343" spans="1:11" s="224" customFormat="1" x14ac:dyDescent="0.3">
      <c r="A343" s="223"/>
      <c r="B343" s="223"/>
      <c r="C343" s="223"/>
      <c r="D343" s="223"/>
      <c r="E343" s="223"/>
      <c r="F343" s="33"/>
      <c r="G343" s="426"/>
      <c r="H343" s="426"/>
      <c r="I343" s="426"/>
      <c r="J343" s="426"/>
      <c r="K343" s="426"/>
    </row>
    <row r="344" spans="1:11" s="224" customFormat="1" x14ac:dyDescent="0.3">
      <c r="A344" s="223"/>
      <c r="B344" s="223"/>
      <c r="C344" s="223"/>
      <c r="D344" s="223"/>
      <c r="E344" s="223"/>
      <c r="F344" s="33"/>
      <c r="G344" s="426"/>
      <c r="H344" s="426"/>
      <c r="I344" s="426"/>
      <c r="J344" s="426"/>
      <c r="K344" s="426"/>
    </row>
    <row r="345" spans="1:11" s="224" customFormat="1" x14ac:dyDescent="0.3">
      <c r="A345" s="223"/>
      <c r="B345" s="223"/>
      <c r="C345" s="223"/>
      <c r="D345" s="223"/>
      <c r="E345" s="223"/>
      <c r="F345" s="33"/>
      <c r="G345" s="426"/>
      <c r="H345" s="426"/>
      <c r="I345" s="426"/>
      <c r="J345" s="426"/>
      <c r="K345" s="426"/>
    </row>
    <row r="346" spans="1:11" s="224" customFormat="1" x14ac:dyDescent="0.3">
      <c r="A346" s="223"/>
      <c r="B346" s="223"/>
      <c r="C346" s="223"/>
      <c r="D346" s="223"/>
      <c r="E346" s="223"/>
      <c r="F346" s="33"/>
      <c r="G346" s="426"/>
      <c r="H346" s="426"/>
      <c r="I346" s="426"/>
      <c r="J346" s="426"/>
      <c r="K346" s="426"/>
    </row>
    <row r="347" spans="1:11" s="224" customFormat="1" x14ac:dyDescent="0.3">
      <c r="A347" s="223"/>
      <c r="B347" s="223"/>
      <c r="C347" s="223"/>
      <c r="D347" s="223"/>
      <c r="E347" s="223"/>
      <c r="F347" s="33"/>
      <c r="G347" s="426"/>
      <c r="H347" s="426"/>
      <c r="I347" s="426"/>
      <c r="J347" s="426"/>
      <c r="K347" s="426"/>
    </row>
    <row r="348" spans="1:11" s="224" customFormat="1" x14ac:dyDescent="0.3">
      <c r="A348" s="223"/>
      <c r="B348" s="223"/>
      <c r="C348" s="223"/>
      <c r="D348" s="223"/>
      <c r="E348" s="223"/>
      <c r="F348" s="33"/>
      <c r="G348" s="426"/>
      <c r="H348" s="426"/>
      <c r="I348" s="426"/>
      <c r="J348" s="426"/>
      <c r="K348" s="426"/>
    </row>
    <row r="349" spans="1:11" s="224" customFormat="1" x14ac:dyDescent="0.3">
      <c r="A349" s="223"/>
      <c r="B349" s="223"/>
      <c r="C349" s="223"/>
      <c r="D349" s="223"/>
      <c r="E349" s="223"/>
      <c r="F349" s="33"/>
      <c r="G349" s="426"/>
      <c r="H349" s="426"/>
      <c r="I349" s="426"/>
      <c r="J349" s="426"/>
      <c r="K349" s="426"/>
    </row>
    <row r="350" spans="1:11" s="224" customFormat="1" x14ac:dyDescent="0.3">
      <c r="A350" s="223"/>
      <c r="B350" s="223"/>
      <c r="C350" s="223"/>
      <c r="D350" s="223"/>
      <c r="E350" s="223"/>
      <c r="F350" s="33"/>
      <c r="G350" s="426"/>
      <c r="H350" s="426"/>
      <c r="I350" s="426"/>
      <c r="J350" s="426"/>
      <c r="K350" s="426"/>
    </row>
    <row r="351" spans="1:11" s="224" customFormat="1" x14ac:dyDescent="0.3">
      <c r="A351" s="223"/>
      <c r="B351" s="223"/>
      <c r="C351" s="223"/>
      <c r="D351" s="223"/>
      <c r="E351" s="223"/>
      <c r="F351" s="33"/>
      <c r="G351" s="426"/>
      <c r="H351" s="426"/>
      <c r="I351" s="426"/>
      <c r="J351" s="426"/>
      <c r="K351" s="426"/>
    </row>
    <row r="352" spans="1:11" s="224" customFormat="1" x14ac:dyDescent="0.3">
      <c r="A352" s="223"/>
      <c r="B352" s="223"/>
      <c r="C352" s="223"/>
      <c r="D352" s="223"/>
      <c r="E352" s="223"/>
      <c r="F352" s="33"/>
      <c r="G352" s="426"/>
      <c r="H352" s="426"/>
      <c r="I352" s="426"/>
      <c r="J352" s="426"/>
      <c r="K352" s="426"/>
    </row>
    <row r="353" spans="1:11" s="224" customFormat="1" x14ac:dyDescent="0.3">
      <c r="A353" s="223"/>
      <c r="B353" s="223"/>
      <c r="C353" s="223"/>
      <c r="D353" s="223"/>
      <c r="E353" s="223"/>
      <c r="F353" s="33"/>
      <c r="G353" s="426"/>
      <c r="H353" s="426"/>
      <c r="I353" s="426"/>
      <c r="J353" s="426"/>
      <c r="K353" s="426"/>
    </row>
    <row r="354" spans="1:11" s="224" customFormat="1" x14ac:dyDescent="0.3">
      <c r="A354" s="223"/>
      <c r="B354" s="223"/>
      <c r="C354" s="223"/>
      <c r="D354" s="223"/>
      <c r="E354" s="223"/>
      <c r="F354" s="33"/>
      <c r="G354" s="426"/>
      <c r="H354" s="426"/>
      <c r="I354" s="426"/>
      <c r="J354" s="426"/>
      <c r="K354" s="426"/>
    </row>
    <row r="355" spans="1:11" s="224" customFormat="1" x14ac:dyDescent="0.3">
      <c r="A355" s="223"/>
      <c r="B355" s="223"/>
      <c r="C355" s="223"/>
      <c r="D355" s="223"/>
      <c r="E355" s="223"/>
      <c r="F355" s="33"/>
      <c r="G355" s="426"/>
      <c r="H355" s="426"/>
      <c r="I355" s="426"/>
      <c r="J355" s="426"/>
      <c r="K355" s="426"/>
    </row>
    <row r="356" spans="1:11" s="224" customFormat="1" x14ac:dyDescent="0.3">
      <c r="A356" s="223"/>
      <c r="B356" s="223"/>
      <c r="C356" s="223"/>
      <c r="D356" s="223"/>
      <c r="E356" s="223"/>
      <c r="F356" s="33"/>
      <c r="G356" s="426"/>
      <c r="H356" s="426"/>
      <c r="I356" s="426"/>
      <c r="J356" s="426"/>
      <c r="K356" s="426"/>
    </row>
    <row r="357" spans="1:11" s="224" customFormat="1" x14ac:dyDescent="0.3">
      <c r="A357" s="223"/>
      <c r="B357" s="223"/>
      <c r="C357" s="223"/>
      <c r="D357" s="223"/>
      <c r="E357" s="223"/>
      <c r="F357" s="33"/>
      <c r="G357" s="426"/>
      <c r="H357" s="426"/>
      <c r="I357" s="426"/>
      <c r="J357" s="426"/>
      <c r="K357" s="426"/>
    </row>
    <row r="358" spans="1:11" s="224" customFormat="1" x14ac:dyDescent="0.3">
      <c r="A358" s="223"/>
      <c r="B358" s="223"/>
      <c r="C358" s="223"/>
      <c r="D358" s="223"/>
      <c r="E358" s="223"/>
      <c r="F358" s="33"/>
      <c r="G358" s="426"/>
      <c r="H358" s="426"/>
      <c r="I358" s="426"/>
      <c r="J358" s="426"/>
      <c r="K358" s="426"/>
    </row>
    <row r="359" spans="1:11" s="224" customFormat="1" x14ac:dyDescent="0.3">
      <c r="A359" s="223"/>
      <c r="B359" s="223"/>
      <c r="C359" s="223"/>
      <c r="D359" s="223"/>
      <c r="E359" s="223"/>
      <c r="F359" s="33"/>
      <c r="G359" s="426"/>
      <c r="H359" s="426"/>
      <c r="I359" s="426"/>
      <c r="J359" s="426"/>
      <c r="K359" s="426"/>
    </row>
    <row r="360" spans="1:11" s="224" customFormat="1" x14ac:dyDescent="0.3">
      <c r="A360" s="223"/>
      <c r="B360" s="223"/>
      <c r="C360" s="223"/>
      <c r="D360" s="223"/>
      <c r="E360" s="223"/>
      <c r="F360" s="33"/>
      <c r="G360" s="426"/>
      <c r="H360" s="426"/>
      <c r="I360" s="426"/>
      <c r="J360" s="426"/>
      <c r="K360" s="426"/>
    </row>
    <row r="361" spans="1:11" s="224" customFormat="1" x14ac:dyDescent="0.3">
      <c r="A361" s="223"/>
      <c r="B361" s="223"/>
      <c r="C361" s="223"/>
      <c r="D361" s="223"/>
      <c r="E361" s="223"/>
      <c r="F361" s="33"/>
      <c r="G361" s="426"/>
      <c r="H361" s="426"/>
      <c r="I361" s="426"/>
      <c r="J361" s="426"/>
      <c r="K361" s="426"/>
    </row>
    <row r="362" spans="1:11" s="224" customFormat="1" x14ac:dyDescent="0.3">
      <c r="A362" s="223"/>
      <c r="B362" s="223"/>
      <c r="C362" s="223"/>
      <c r="D362" s="223"/>
      <c r="E362" s="223"/>
      <c r="F362" s="33"/>
      <c r="G362" s="426"/>
      <c r="H362" s="426"/>
      <c r="I362" s="426"/>
      <c r="J362" s="426"/>
      <c r="K362" s="426"/>
    </row>
    <row r="363" spans="1:11" s="224" customFormat="1" x14ac:dyDescent="0.3">
      <c r="A363" s="223"/>
      <c r="B363" s="223"/>
      <c r="C363" s="223"/>
      <c r="D363" s="223"/>
      <c r="E363" s="223"/>
      <c r="F363" s="33"/>
      <c r="G363" s="426"/>
      <c r="H363" s="426"/>
      <c r="I363" s="426"/>
      <c r="J363" s="426"/>
      <c r="K363" s="426"/>
    </row>
    <row r="364" spans="1:11" s="224" customFormat="1" x14ac:dyDescent="0.3">
      <c r="A364" s="223"/>
      <c r="B364" s="223"/>
      <c r="C364" s="223"/>
      <c r="D364" s="223"/>
      <c r="E364" s="223"/>
      <c r="F364" s="33"/>
      <c r="G364" s="426"/>
      <c r="H364" s="426"/>
      <c r="I364" s="426"/>
      <c r="J364" s="426"/>
      <c r="K364" s="426"/>
    </row>
    <row r="365" spans="1:11" s="224" customFormat="1" x14ac:dyDescent="0.3">
      <c r="A365" s="223"/>
      <c r="B365" s="223"/>
      <c r="C365" s="223"/>
      <c r="D365" s="223"/>
      <c r="E365" s="223"/>
      <c r="F365" s="33"/>
      <c r="G365" s="426"/>
      <c r="H365" s="426"/>
      <c r="I365" s="426"/>
      <c r="J365" s="426"/>
      <c r="K365" s="426"/>
    </row>
    <row r="366" spans="1:11" s="224" customFormat="1" x14ac:dyDescent="0.3">
      <c r="A366" s="223"/>
      <c r="B366" s="223"/>
      <c r="C366" s="223"/>
      <c r="D366" s="223"/>
      <c r="E366" s="223"/>
      <c r="F366" s="33"/>
      <c r="G366" s="426"/>
      <c r="H366" s="426"/>
      <c r="I366" s="426"/>
      <c r="J366" s="426"/>
      <c r="K366" s="426"/>
    </row>
    <row r="367" spans="1:11" s="224" customFormat="1" x14ac:dyDescent="0.3">
      <c r="A367" s="223"/>
      <c r="B367" s="223"/>
      <c r="C367" s="223"/>
      <c r="D367" s="223"/>
      <c r="E367" s="223"/>
      <c r="F367" s="33"/>
      <c r="G367" s="426"/>
      <c r="H367" s="426"/>
      <c r="I367" s="426"/>
      <c r="J367" s="426"/>
      <c r="K367" s="426"/>
    </row>
    <row r="368" spans="1:11" s="224" customFormat="1" x14ac:dyDescent="0.3">
      <c r="A368" s="223"/>
      <c r="B368" s="223"/>
      <c r="C368" s="223"/>
      <c r="D368" s="223"/>
      <c r="E368" s="223"/>
      <c r="F368" s="33"/>
      <c r="G368" s="426"/>
      <c r="H368" s="426"/>
      <c r="I368" s="426"/>
      <c r="J368" s="426"/>
      <c r="K368" s="426"/>
    </row>
    <row r="369" spans="1:11" s="224" customFormat="1" x14ac:dyDescent="0.3">
      <c r="A369" s="223"/>
      <c r="B369" s="223"/>
      <c r="C369" s="223"/>
      <c r="D369" s="223"/>
      <c r="E369" s="223"/>
      <c r="F369" s="33"/>
      <c r="G369" s="426"/>
      <c r="H369" s="426"/>
      <c r="I369" s="426"/>
      <c r="J369" s="426"/>
      <c r="K369" s="426"/>
    </row>
    <row r="370" spans="1:11" s="224" customFormat="1" x14ac:dyDescent="0.3">
      <c r="A370" s="223"/>
      <c r="B370" s="223"/>
      <c r="C370" s="223"/>
      <c r="D370" s="223"/>
      <c r="E370" s="223"/>
      <c r="F370" s="33"/>
      <c r="G370" s="426"/>
      <c r="H370" s="426"/>
      <c r="I370" s="426"/>
      <c r="J370" s="426"/>
      <c r="K370" s="426"/>
    </row>
    <row r="371" spans="1:11" s="224" customFormat="1" x14ac:dyDescent="0.3">
      <c r="A371" s="223"/>
      <c r="B371" s="223"/>
      <c r="C371" s="223"/>
      <c r="D371" s="223"/>
      <c r="E371" s="223"/>
      <c r="F371" s="33"/>
      <c r="G371" s="426"/>
      <c r="H371" s="426"/>
      <c r="I371" s="426"/>
      <c r="J371" s="426"/>
      <c r="K371" s="426"/>
    </row>
    <row r="372" spans="1:11" s="224" customFormat="1" x14ac:dyDescent="0.3">
      <c r="A372" s="223"/>
      <c r="B372" s="223"/>
      <c r="C372" s="223"/>
      <c r="D372" s="223"/>
      <c r="E372" s="223"/>
      <c r="F372" s="33"/>
      <c r="G372" s="426"/>
      <c r="H372" s="426"/>
      <c r="I372" s="426"/>
      <c r="J372" s="426"/>
      <c r="K372" s="426"/>
    </row>
    <row r="373" spans="1:11" s="224" customFormat="1" x14ac:dyDescent="0.3">
      <c r="A373" s="223"/>
      <c r="B373" s="223"/>
      <c r="C373" s="223"/>
      <c r="D373" s="223"/>
      <c r="E373" s="223"/>
      <c r="F373" s="33"/>
      <c r="G373" s="426"/>
      <c r="H373" s="426"/>
      <c r="I373" s="426"/>
      <c r="J373" s="426"/>
      <c r="K373" s="426"/>
    </row>
    <row r="374" spans="1:11" s="224" customFormat="1" x14ac:dyDescent="0.3">
      <c r="A374" s="223"/>
      <c r="B374" s="223"/>
      <c r="C374" s="223"/>
      <c r="D374" s="223"/>
      <c r="E374" s="223"/>
      <c r="F374" s="33"/>
      <c r="G374" s="426"/>
      <c r="H374" s="426"/>
      <c r="I374" s="426"/>
      <c r="J374" s="426"/>
      <c r="K374" s="426"/>
    </row>
    <row r="375" spans="1:11" s="224" customFormat="1" x14ac:dyDescent="0.3">
      <c r="A375" s="223"/>
      <c r="B375" s="223"/>
      <c r="C375" s="223"/>
      <c r="D375" s="223"/>
      <c r="E375" s="223"/>
      <c r="F375" s="33"/>
      <c r="G375" s="426"/>
      <c r="H375" s="426"/>
      <c r="I375" s="426"/>
      <c r="J375" s="426"/>
      <c r="K375" s="426"/>
    </row>
    <row r="376" spans="1:11" s="224" customFormat="1" x14ac:dyDescent="0.3">
      <c r="A376" s="223"/>
      <c r="B376" s="223"/>
      <c r="C376" s="223"/>
      <c r="D376" s="223"/>
      <c r="E376" s="223"/>
      <c r="F376" s="33"/>
      <c r="G376" s="426"/>
      <c r="H376" s="426"/>
      <c r="I376" s="426"/>
      <c r="J376" s="426"/>
      <c r="K376" s="426"/>
    </row>
    <row r="377" spans="1:11" s="224" customFormat="1" x14ac:dyDescent="0.3">
      <c r="A377" s="223"/>
      <c r="B377" s="223"/>
      <c r="C377" s="223"/>
      <c r="D377" s="223"/>
      <c r="E377" s="223"/>
      <c r="F377" s="33"/>
      <c r="G377" s="426"/>
      <c r="H377" s="426"/>
      <c r="I377" s="426"/>
      <c r="J377" s="426"/>
      <c r="K377" s="426"/>
    </row>
    <row r="378" spans="1:11" s="224" customFormat="1" x14ac:dyDescent="0.3">
      <c r="A378" s="223"/>
      <c r="B378" s="223"/>
      <c r="C378" s="223"/>
      <c r="D378" s="223"/>
      <c r="E378" s="223"/>
      <c r="F378" s="33"/>
      <c r="G378" s="426"/>
      <c r="H378" s="426"/>
      <c r="I378" s="426"/>
      <c r="J378" s="426"/>
      <c r="K378" s="426"/>
    </row>
    <row r="379" spans="1:11" s="224" customFormat="1" x14ac:dyDescent="0.3">
      <c r="A379" s="223"/>
      <c r="B379" s="223"/>
      <c r="C379" s="223"/>
      <c r="D379" s="223"/>
      <c r="E379" s="223"/>
      <c r="F379" s="33"/>
      <c r="G379" s="426"/>
      <c r="H379" s="426"/>
      <c r="I379" s="426"/>
      <c r="J379" s="426"/>
      <c r="K379" s="426"/>
    </row>
    <row r="380" spans="1:11" s="224" customFormat="1" x14ac:dyDescent="0.3">
      <c r="A380" s="223"/>
      <c r="B380" s="223"/>
      <c r="C380" s="223"/>
      <c r="D380" s="223"/>
      <c r="E380" s="223"/>
      <c r="F380" s="33"/>
      <c r="G380" s="426"/>
      <c r="H380" s="426"/>
      <c r="I380" s="426"/>
      <c r="J380" s="426"/>
      <c r="K380" s="426"/>
    </row>
    <row r="381" spans="1:11" s="224" customFormat="1" x14ac:dyDescent="0.3">
      <c r="A381" s="223"/>
      <c r="B381" s="223"/>
      <c r="C381" s="223"/>
      <c r="D381" s="223"/>
      <c r="E381" s="223"/>
      <c r="F381" s="33"/>
      <c r="G381" s="426"/>
      <c r="H381" s="426"/>
      <c r="I381" s="426"/>
      <c r="J381" s="426"/>
      <c r="K381" s="426"/>
    </row>
    <row r="382" spans="1:11" s="224" customFormat="1" x14ac:dyDescent="0.3">
      <c r="A382" s="223"/>
      <c r="B382" s="223"/>
      <c r="C382" s="223"/>
      <c r="D382" s="223"/>
      <c r="E382" s="223"/>
      <c r="F382" s="33"/>
      <c r="G382" s="426"/>
      <c r="H382" s="426"/>
      <c r="I382" s="426"/>
      <c r="J382" s="426"/>
      <c r="K382" s="426"/>
    </row>
    <row r="383" spans="1:11" s="224" customFormat="1" x14ac:dyDescent="0.3">
      <c r="A383" s="223"/>
      <c r="B383" s="223"/>
      <c r="C383" s="223"/>
      <c r="D383" s="223"/>
      <c r="E383" s="223"/>
      <c r="F383" s="33"/>
      <c r="G383" s="426"/>
      <c r="H383" s="426"/>
      <c r="I383" s="426"/>
      <c r="J383" s="426"/>
      <c r="K383" s="426"/>
    </row>
    <row r="384" spans="1:11" s="224" customFormat="1" x14ac:dyDescent="0.3">
      <c r="A384" s="223"/>
      <c r="B384" s="223"/>
      <c r="C384" s="223"/>
      <c r="D384" s="223"/>
      <c r="E384" s="223"/>
      <c r="F384" s="33"/>
      <c r="G384" s="426"/>
      <c r="H384" s="426"/>
      <c r="I384" s="426"/>
      <c r="J384" s="426"/>
      <c r="K384" s="426"/>
    </row>
    <row r="385" spans="1:11" s="224" customFormat="1" x14ac:dyDescent="0.3">
      <c r="A385" s="223"/>
      <c r="B385" s="223"/>
      <c r="C385" s="223"/>
      <c r="D385" s="223"/>
      <c r="E385" s="223"/>
      <c r="F385" s="33"/>
      <c r="G385" s="426"/>
      <c r="H385" s="426"/>
      <c r="I385" s="426"/>
      <c r="J385" s="426"/>
      <c r="K385" s="426"/>
    </row>
    <row r="386" spans="1:11" s="224" customFormat="1" x14ac:dyDescent="0.3">
      <c r="A386" s="223"/>
      <c r="B386" s="223"/>
      <c r="C386" s="223"/>
      <c r="D386" s="223"/>
      <c r="E386" s="223"/>
      <c r="F386" s="33"/>
      <c r="G386" s="426"/>
      <c r="H386" s="426"/>
      <c r="I386" s="426"/>
      <c r="J386" s="426"/>
      <c r="K386" s="426"/>
    </row>
    <row r="387" spans="1:11" s="224" customFormat="1" x14ac:dyDescent="0.3">
      <c r="A387" s="223"/>
      <c r="B387" s="223"/>
      <c r="C387" s="223"/>
      <c r="D387" s="223"/>
      <c r="E387" s="223"/>
      <c r="F387" s="33"/>
      <c r="G387" s="426"/>
      <c r="H387" s="426"/>
      <c r="I387" s="426"/>
      <c r="J387" s="426"/>
      <c r="K387" s="426"/>
    </row>
    <row r="388" spans="1:11" s="224" customFormat="1" x14ac:dyDescent="0.3">
      <c r="A388" s="223"/>
      <c r="B388" s="223"/>
      <c r="C388" s="223"/>
      <c r="D388" s="223"/>
      <c r="E388" s="223"/>
      <c r="F388" s="33"/>
      <c r="G388" s="426"/>
      <c r="H388" s="426"/>
      <c r="I388" s="426"/>
      <c r="J388" s="426"/>
      <c r="K388" s="426"/>
    </row>
    <row r="389" spans="1:11" s="224" customFormat="1" x14ac:dyDescent="0.3">
      <c r="A389" s="223"/>
      <c r="B389" s="223"/>
      <c r="C389" s="223"/>
      <c r="D389" s="223"/>
      <c r="E389" s="223"/>
      <c r="F389" s="33"/>
      <c r="G389" s="426"/>
      <c r="H389" s="426"/>
      <c r="I389" s="426"/>
      <c r="J389" s="426"/>
      <c r="K389" s="426"/>
    </row>
    <row r="390" spans="1:11" s="224" customFormat="1" x14ac:dyDescent="0.3">
      <c r="A390" s="223"/>
      <c r="B390" s="223"/>
      <c r="C390" s="223"/>
      <c r="D390" s="223"/>
      <c r="E390" s="223"/>
      <c r="F390" s="33"/>
      <c r="G390" s="426"/>
      <c r="H390" s="426"/>
      <c r="I390" s="426"/>
      <c r="J390" s="426"/>
      <c r="K390" s="426"/>
    </row>
    <row r="391" spans="1:11" s="224" customFormat="1" x14ac:dyDescent="0.3">
      <c r="A391" s="223"/>
      <c r="B391" s="223"/>
      <c r="C391" s="223"/>
      <c r="D391" s="223"/>
      <c r="E391" s="223"/>
      <c r="F391" s="33"/>
      <c r="G391" s="426"/>
      <c r="H391" s="426"/>
      <c r="I391" s="426"/>
      <c r="J391" s="426"/>
      <c r="K391" s="426"/>
    </row>
    <row r="392" spans="1:11" s="224" customFormat="1" x14ac:dyDescent="0.3">
      <c r="A392" s="223"/>
      <c r="B392" s="223"/>
      <c r="C392" s="223"/>
      <c r="D392" s="223"/>
      <c r="E392" s="223"/>
      <c r="F392" s="33"/>
      <c r="G392" s="426"/>
      <c r="H392" s="426"/>
      <c r="I392" s="426"/>
      <c r="J392" s="426"/>
      <c r="K392" s="426"/>
    </row>
    <row r="393" spans="1:11" s="224" customFormat="1" x14ac:dyDescent="0.3">
      <c r="A393" s="223"/>
      <c r="B393" s="223"/>
      <c r="C393" s="223"/>
      <c r="D393" s="223"/>
      <c r="E393" s="223"/>
      <c r="F393" s="33"/>
      <c r="G393" s="426"/>
      <c r="H393" s="426"/>
      <c r="I393" s="426"/>
      <c r="J393" s="426"/>
      <c r="K393" s="426"/>
    </row>
    <row r="394" spans="1:11" s="224" customFormat="1" x14ac:dyDescent="0.3">
      <c r="A394" s="223"/>
      <c r="B394" s="223"/>
      <c r="C394" s="223"/>
      <c r="D394" s="223"/>
      <c r="E394" s="223"/>
      <c r="F394" s="33"/>
      <c r="G394" s="426"/>
      <c r="H394" s="426"/>
      <c r="I394" s="426"/>
      <c r="J394" s="426"/>
      <c r="K394" s="426"/>
    </row>
    <row r="395" spans="1:11" s="224" customFormat="1" x14ac:dyDescent="0.3">
      <c r="A395" s="223"/>
      <c r="B395" s="223"/>
      <c r="C395" s="223"/>
      <c r="D395" s="223"/>
      <c r="E395" s="223"/>
      <c r="F395" s="33"/>
      <c r="G395" s="426"/>
      <c r="H395" s="426"/>
      <c r="I395" s="426"/>
      <c r="J395" s="426"/>
      <c r="K395" s="426"/>
    </row>
    <row r="396" spans="1:11" s="224" customFormat="1" x14ac:dyDescent="0.3">
      <c r="A396" s="223"/>
      <c r="B396" s="223"/>
      <c r="C396" s="223"/>
      <c r="D396" s="223"/>
      <c r="E396" s="223"/>
      <c r="F396" s="33"/>
      <c r="G396" s="426"/>
      <c r="H396" s="426"/>
      <c r="I396" s="426"/>
      <c r="J396" s="426"/>
      <c r="K396" s="426"/>
    </row>
    <row r="397" spans="1:11" s="224" customFormat="1" x14ac:dyDescent="0.3">
      <c r="A397" s="223"/>
      <c r="B397" s="223"/>
      <c r="C397" s="223"/>
      <c r="D397" s="223"/>
      <c r="E397" s="223"/>
      <c r="F397" s="33"/>
      <c r="G397" s="426"/>
      <c r="H397" s="426"/>
      <c r="I397" s="426"/>
      <c r="J397" s="426"/>
      <c r="K397" s="426"/>
    </row>
    <row r="398" spans="1:11" s="224" customFormat="1" x14ac:dyDescent="0.3">
      <c r="A398" s="223"/>
      <c r="B398" s="223"/>
      <c r="C398" s="223"/>
      <c r="D398" s="223"/>
      <c r="E398" s="223"/>
      <c r="F398" s="33"/>
      <c r="G398" s="426"/>
      <c r="H398" s="426"/>
      <c r="I398" s="426"/>
      <c r="J398" s="426"/>
      <c r="K398" s="426"/>
    </row>
    <row r="399" spans="1:11" s="224" customFormat="1" x14ac:dyDescent="0.3">
      <c r="A399" s="223"/>
      <c r="B399" s="223"/>
      <c r="C399" s="223"/>
      <c r="D399" s="223"/>
      <c r="E399" s="223"/>
      <c r="F399" s="33"/>
      <c r="G399" s="426"/>
      <c r="H399" s="426"/>
      <c r="I399" s="426"/>
      <c r="J399" s="426"/>
      <c r="K399" s="426"/>
    </row>
    <row r="400" spans="1:11" s="224" customFormat="1" x14ac:dyDescent="0.3">
      <c r="A400" s="223"/>
      <c r="B400" s="223"/>
      <c r="C400" s="223"/>
      <c r="D400" s="223"/>
      <c r="E400" s="223"/>
      <c r="F400" s="33"/>
      <c r="G400" s="426"/>
      <c r="H400" s="426"/>
      <c r="I400" s="426"/>
      <c r="J400" s="426"/>
      <c r="K400" s="426"/>
    </row>
    <row r="401" spans="1:11" s="224" customFormat="1" x14ac:dyDescent="0.3">
      <c r="A401" s="223"/>
      <c r="B401" s="223"/>
      <c r="C401" s="223"/>
      <c r="D401" s="223"/>
      <c r="E401" s="223"/>
      <c r="F401" s="33"/>
      <c r="G401" s="426"/>
      <c r="H401" s="426"/>
      <c r="I401" s="426"/>
      <c r="J401" s="426"/>
      <c r="K401" s="426"/>
    </row>
    <row r="402" spans="1:11" s="224" customFormat="1" x14ac:dyDescent="0.3">
      <c r="A402" s="223"/>
      <c r="B402" s="223"/>
      <c r="C402" s="223"/>
      <c r="D402" s="223"/>
      <c r="E402" s="223"/>
      <c r="F402" s="33"/>
      <c r="G402" s="426"/>
      <c r="H402" s="426"/>
      <c r="I402" s="426"/>
      <c r="J402" s="426"/>
      <c r="K402" s="426"/>
    </row>
    <row r="403" spans="1:11" s="224" customFormat="1" x14ac:dyDescent="0.3">
      <c r="A403" s="223"/>
      <c r="B403" s="223"/>
      <c r="C403" s="223"/>
      <c r="D403" s="223"/>
      <c r="E403" s="223"/>
      <c r="F403" s="33"/>
      <c r="G403" s="426"/>
      <c r="H403" s="426"/>
      <c r="I403" s="426"/>
      <c r="J403" s="426"/>
      <c r="K403" s="426"/>
    </row>
    <row r="404" spans="1:11" s="224" customFormat="1" x14ac:dyDescent="0.3">
      <c r="A404" s="223"/>
      <c r="B404" s="223"/>
      <c r="C404" s="223"/>
      <c r="D404" s="223"/>
      <c r="E404" s="223"/>
      <c r="F404" s="33"/>
      <c r="G404" s="426"/>
      <c r="H404" s="426"/>
      <c r="I404" s="426"/>
      <c r="J404" s="426"/>
      <c r="K404" s="426"/>
    </row>
    <row r="405" spans="1:11" s="224" customFormat="1" x14ac:dyDescent="0.3">
      <c r="A405" s="223"/>
      <c r="B405" s="223"/>
      <c r="C405" s="223"/>
      <c r="D405" s="223"/>
      <c r="E405" s="223"/>
      <c r="F405" s="33"/>
      <c r="G405" s="426"/>
      <c r="H405" s="426"/>
      <c r="I405" s="426"/>
      <c r="J405" s="426"/>
      <c r="K405" s="426"/>
    </row>
    <row r="406" spans="1:11" s="224" customFormat="1" x14ac:dyDescent="0.3">
      <c r="A406" s="223"/>
      <c r="B406" s="223"/>
      <c r="C406" s="223"/>
      <c r="D406" s="223"/>
      <c r="E406" s="223"/>
      <c r="F406" s="33"/>
      <c r="G406" s="426"/>
      <c r="H406" s="426"/>
      <c r="I406" s="426"/>
      <c r="J406" s="426"/>
      <c r="K406" s="426"/>
    </row>
    <row r="407" spans="1:11" s="224" customFormat="1" x14ac:dyDescent="0.3">
      <c r="A407" s="223"/>
      <c r="B407" s="223"/>
      <c r="C407" s="223"/>
      <c r="D407" s="223"/>
      <c r="E407" s="223"/>
      <c r="F407" s="33"/>
      <c r="G407" s="426"/>
      <c r="H407" s="426"/>
      <c r="I407" s="426"/>
      <c r="J407" s="426"/>
      <c r="K407" s="426"/>
    </row>
    <row r="408" spans="1:11" s="224" customFormat="1" x14ac:dyDescent="0.3">
      <c r="A408" s="223"/>
      <c r="B408" s="223"/>
      <c r="C408" s="223"/>
      <c r="D408" s="223"/>
      <c r="E408" s="223"/>
      <c r="F408" s="33"/>
      <c r="G408" s="426"/>
      <c r="H408" s="426"/>
      <c r="I408" s="426"/>
      <c r="J408" s="426"/>
      <c r="K408" s="426"/>
    </row>
    <row r="409" spans="1:11" s="224" customFormat="1" x14ac:dyDescent="0.3">
      <c r="A409" s="223"/>
      <c r="B409" s="223"/>
      <c r="C409" s="223"/>
      <c r="D409" s="223"/>
      <c r="E409" s="223"/>
      <c r="F409" s="33"/>
      <c r="G409" s="223"/>
      <c r="H409" s="223"/>
      <c r="I409" s="223"/>
      <c r="J409" s="223"/>
      <c r="K409" s="223"/>
    </row>
    <row r="410" spans="1:11" s="224" customFormat="1" x14ac:dyDescent="0.3">
      <c r="A410" s="223"/>
      <c r="B410" s="223"/>
      <c r="C410" s="223"/>
      <c r="D410" s="223"/>
      <c r="E410" s="223"/>
      <c r="F410" s="33"/>
      <c r="G410" s="223"/>
      <c r="H410" s="223"/>
      <c r="I410" s="223"/>
      <c r="J410" s="223"/>
      <c r="K410" s="223"/>
    </row>
    <row r="411" spans="1:11" s="224" customFormat="1" x14ac:dyDescent="0.3">
      <c r="A411" s="223"/>
      <c r="B411" s="223"/>
      <c r="C411" s="223"/>
      <c r="D411" s="223"/>
      <c r="E411" s="223"/>
      <c r="F411" s="33"/>
      <c r="G411" s="223"/>
      <c r="H411" s="223"/>
      <c r="I411" s="223"/>
      <c r="J411" s="223"/>
      <c r="K411" s="223"/>
    </row>
    <row r="412" spans="1:11" s="224" customFormat="1" x14ac:dyDescent="0.3">
      <c r="A412" s="223"/>
      <c r="B412" s="223"/>
      <c r="C412" s="223"/>
      <c r="D412" s="223"/>
      <c r="E412" s="223"/>
      <c r="F412" s="33"/>
      <c r="G412" s="223"/>
      <c r="H412" s="223"/>
      <c r="I412" s="223"/>
      <c r="J412" s="223"/>
      <c r="K412" s="223"/>
    </row>
    <row r="413" spans="1:11" s="224" customFormat="1" x14ac:dyDescent="0.3">
      <c r="A413" s="223"/>
      <c r="B413" s="223"/>
      <c r="C413" s="223"/>
      <c r="D413" s="223"/>
      <c r="E413" s="223"/>
      <c r="F413" s="33"/>
      <c r="G413" s="223"/>
      <c r="H413" s="223"/>
      <c r="I413" s="223"/>
      <c r="J413" s="223"/>
      <c r="K413" s="223"/>
    </row>
    <row r="414" spans="1:11" s="224" customFormat="1" x14ac:dyDescent="0.3">
      <c r="A414" s="223"/>
      <c r="B414" s="223"/>
      <c r="C414" s="223"/>
      <c r="D414" s="223"/>
      <c r="E414" s="223"/>
      <c r="F414" s="33"/>
      <c r="G414" s="223"/>
      <c r="H414" s="223"/>
      <c r="I414" s="223"/>
      <c r="J414" s="223"/>
      <c r="K414" s="223"/>
    </row>
  </sheetData>
  <customSheetViews>
    <customSheetView guid="{8857D6C6-66AD-4283-84A0-AC3ADAF5FF58}" showPageBreaks="1" fitToPage="1" printArea="1" topLeftCell="A22">
      <selection activeCell="C29" sqref="C29"/>
      <pageMargins left="0" right="0" top="0" bottom="0" header="0" footer="0"/>
      <pageSetup paperSize="5" scale="54" fitToHeight="0" orientation="landscape" r:id="rId1"/>
      <headerFooter>
        <oddFooter>&amp;L&amp;A&amp;CPage &amp;P of &amp;N&amp;R&amp;D&amp;T</oddFooter>
      </headerFooter>
    </customSheetView>
    <customSheetView guid="{FD3E5715-41F6-42E3-B43C-45DA91BE010D}" showPageBreaks="1" fitToPage="1" printArea="1">
      <selection activeCell="A6" sqref="A6"/>
      <pageMargins left="0" right="0" top="0" bottom="0" header="0" footer="0"/>
      <pageSetup paperSize="5" scale="54" fitToHeight="0" orientation="landscape" r:id="rId2"/>
      <headerFooter>
        <oddFooter>&amp;L&amp;A&amp;CPage &amp;P of &amp;N&amp;R&amp;D&amp;T</oddFooter>
      </headerFooter>
    </customSheetView>
    <customSheetView guid="{06FDCEC2-959E-4D46-9405-7BD2F118CBBA}" fitToPage="1" printArea="1">
      <selection activeCell="A6" sqref="A6"/>
      <pageMargins left="0" right="0" top="0" bottom="0" header="0" footer="0"/>
      <pageSetup paperSize="5" scale="58" fitToHeight="0" orientation="landscape" r:id="rId3"/>
      <headerFooter>
        <oddFooter>&amp;L&amp;A&amp;CPage &amp;P of &amp;N&amp;R&amp;D&amp;T</oddFooter>
      </headerFooter>
    </customSheetView>
    <customSheetView guid="{C4F8BA2B-1548-4013-B30A-9D4C80FA8E4C}" showPageBreaks="1" fitToPage="1" printArea="1">
      <pageMargins left="0" right="0" top="0" bottom="0" header="0" footer="0"/>
      <pageSetup paperSize="5" scale="58" fitToHeight="0" orientation="landscape" r:id="rId4"/>
      <headerFooter>
        <oddFooter>Page &amp;P of &amp;N</oddFooter>
      </headerFooter>
    </customSheetView>
    <customSheetView guid="{91CAAA4C-6B39-449B-83EF-3C74964B16D5}" fitToPage="1" topLeftCell="A5">
      <selection activeCell="G26" sqref="G26"/>
      <pageMargins left="0" right="0" top="0" bottom="0" header="0" footer="0"/>
      <pageSetup paperSize="5" scale="58" fitToHeight="0" orientation="landscape" r:id="rId5"/>
      <headerFooter>
        <oddFooter>&amp;L&amp;A&amp;CPage &amp;P of &amp;N&amp;R&amp;D&amp;T</oddFooter>
      </headerFooter>
    </customSheetView>
    <customSheetView guid="{89E39B58-CA36-412F-B20A-6FD30317AB4A}" fitToPage="1" topLeftCell="A22">
      <selection activeCell="C29" sqref="C29"/>
      <pageMargins left="0" right="0" top="0" bottom="0" header="0" footer="0"/>
      <pageSetup paperSize="5" scale="54" fitToHeight="0" orientation="landscape" r:id="rId6"/>
      <headerFooter>
        <oddFooter>&amp;L&amp;A&amp;CPage &amp;P of &amp;N&amp;R&amp;D&amp;T</oddFooter>
      </headerFooter>
    </customSheetView>
  </customSheetViews>
  <mergeCells count="2">
    <mergeCell ref="A7:E7"/>
    <mergeCell ref="G7:K7"/>
  </mergeCells>
  <pageMargins left="0.25" right="0.25" top="0.75" bottom="0.75" header="0.3" footer="0.3"/>
  <pageSetup paperSize="5" scale="52" fitToHeight="0" orientation="landscape" r:id="rId7"/>
  <headerFooter>
    <oddFooter>&amp;L&amp;A&amp;CPage &amp;P of &amp;N&amp;R&amp;D&amp;T</oddFooter>
  </headerFooter>
  <drawing r:id="rId8"/>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rgb="FFFF0000"/>
    <pageSetUpPr fitToPage="1"/>
  </sheetPr>
  <dimension ref="A1:N383"/>
  <sheetViews>
    <sheetView workbookViewId="0">
      <selection activeCell="A8" sqref="A8"/>
    </sheetView>
  </sheetViews>
  <sheetFormatPr defaultColWidth="9.109375" defaultRowHeight="14.4" x14ac:dyDescent="0.3"/>
  <cols>
    <col min="1" max="2" width="12.88671875" style="223" customWidth="1"/>
    <col min="3" max="3" width="11.33203125" style="223" customWidth="1"/>
    <col min="4" max="4" width="12.88671875" style="223" customWidth="1"/>
    <col min="5" max="5" width="105.6640625" style="223" customWidth="1"/>
    <col min="6" max="6" width="1.88671875" style="33" customWidth="1"/>
    <col min="7" max="8" width="12.88671875" style="223" customWidth="1"/>
    <col min="9" max="9" width="11.33203125" style="223" customWidth="1"/>
    <col min="10" max="10" width="12.88671875" style="223" customWidth="1"/>
    <col min="11" max="11" width="105.6640625" style="223" customWidth="1"/>
    <col min="12" max="12" width="21.6640625" style="224" customWidth="1"/>
    <col min="13" max="13" width="14.88671875" style="223" customWidth="1"/>
    <col min="14" max="16384" width="9.109375" style="223"/>
  </cols>
  <sheetData>
    <row r="1" spans="1:14" s="220" customFormat="1" x14ac:dyDescent="0.3">
      <c r="A1" s="220" t="s">
        <v>1610</v>
      </c>
      <c r="F1" s="221"/>
      <c r="K1" s="221"/>
      <c r="L1" s="222"/>
    </row>
    <row r="2" spans="1:14" x14ac:dyDescent="0.3">
      <c r="A2" s="220" t="s">
        <v>1611</v>
      </c>
    </row>
    <row r="3" spans="1:14" x14ac:dyDescent="0.3">
      <c r="A3" s="223" t="s">
        <v>1612</v>
      </c>
      <c r="K3" s="33"/>
    </row>
    <row r="4" spans="1:14" x14ac:dyDescent="0.3">
      <c r="A4" s="33" t="s">
        <v>1613</v>
      </c>
      <c r="K4" s="33"/>
    </row>
    <row r="5" spans="1:14" s="225" customFormat="1" x14ac:dyDescent="0.3">
      <c r="A5" s="225" t="s">
        <v>127</v>
      </c>
      <c r="B5" s="226" t="str">
        <f>'TPS 01'!D5</f>
        <v>xx/xx/20xx</v>
      </c>
      <c r="C5" s="226"/>
      <c r="F5" s="227"/>
    </row>
    <row r="6" spans="1:14" x14ac:dyDescent="0.3">
      <c r="K6" s="33"/>
    </row>
    <row r="7" spans="1:14" x14ac:dyDescent="0.3">
      <c r="A7" s="446" t="s">
        <v>1614</v>
      </c>
      <c r="B7" s="447"/>
      <c r="C7" s="447"/>
      <c r="D7" s="447"/>
      <c r="E7" s="448"/>
      <c r="F7" s="227"/>
      <c r="G7" s="446" t="s">
        <v>1615</v>
      </c>
      <c r="H7" s="447"/>
      <c r="I7" s="447"/>
      <c r="J7" s="447"/>
      <c r="K7" s="448"/>
    </row>
    <row r="8" spans="1:14" s="233" customFormat="1" ht="30" customHeight="1" x14ac:dyDescent="0.3">
      <c r="A8" s="269" t="s">
        <v>1487</v>
      </c>
      <c r="B8" s="269" t="s">
        <v>1488</v>
      </c>
      <c r="C8" s="269" t="s">
        <v>135</v>
      </c>
      <c r="D8" s="269" t="s">
        <v>136</v>
      </c>
      <c r="E8" s="269" t="s">
        <v>137</v>
      </c>
      <c r="F8" s="232"/>
      <c r="G8" s="269" t="s">
        <v>1487</v>
      </c>
      <c r="H8" s="269" t="s">
        <v>1488</v>
      </c>
      <c r="I8" s="269" t="s">
        <v>135</v>
      </c>
      <c r="J8" s="269" t="s">
        <v>136</v>
      </c>
      <c r="K8" s="269" t="s">
        <v>137</v>
      </c>
      <c r="M8" s="235"/>
      <c r="N8" s="235"/>
    </row>
    <row r="9" spans="1:14" x14ac:dyDescent="0.3">
      <c r="A9" s="236"/>
      <c r="B9" s="240">
        <v>576000.9</v>
      </c>
      <c r="C9" s="241" t="s">
        <v>139</v>
      </c>
      <c r="D9" s="239"/>
      <c r="E9" s="242" t="s">
        <v>691</v>
      </c>
      <c r="F9" s="293"/>
      <c r="G9" s="236"/>
      <c r="H9" s="240" t="s">
        <v>1616</v>
      </c>
      <c r="I9" s="241" t="s">
        <v>139</v>
      </c>
      <c r="J9" s="239"/>
      <c r="K9" s="236" t="s">
        <v>1138</v>
      </c>
    </row>
    <row r="10" spans="1:14" x14ac:dyDescent="0.3">
      <c r="A10" s="236"/>
      <c r="B10" s="240" t="s">
        <v>1490</v>
      </c>
      <c r="C10" s="241" t="s">
        <v>139</v>
      </c>
      <c r="D10" s="239"/>
      <c r="E10" s="242" t="s">
        <v>757</v>
      </c>
      <c r="F10" s="426"/>
      <c r="G10" s="236"/>
      <c r="H10" s="237">
        <v>490100.07</v>
      </c>
      <c r="I10" s="241" t="s">
        <v>1489</v>
      </c>
      <c r="J10" s="239"/>
      <c r="K10" s="236" t="s">
        <v>1095</v>
      </c>
    </row>
    <row r="11" spans="1:14" x14ac:dyDescent="0.3">
      <c r="A11" s="236"/>
      <c r="B11" s="240" t="s">
        <v>1492</v>
      </c>
      <c r="C11" s="241" t="s">
        <v>139</v>
      </c>
      <c r="D11" s="239"/>
      <c r="E11" s="242" t="s">
        <v>758</v>
      </c>
      <c r="F11" s="426"/>
      <c r="G11" s="236"/>
      <c r="H11" s="237">
        <v>490100.9</v>
      </c>
      <c r="I11" s="241" t="s">
        <v>1489</v>
      </c>
      <c r="J11" s="239"/>
      <c r="K11" s="236" t="s">
        <v>1096</v>
      </c>
    </row>
    <row r="12" spans="1:14" x14ac:dyDescent="0.3">
      <c r="A12" s="236"/>
      <c r="B12" s="240">
        <v>610000.01769999997</v>
      </c>
      <c r="C12" s="241" t="s">
        <v>139</v>
      </c>
      <c r="D12" s="239"/>
      <c r="E12" s="242" t="s">
        <v>761</v>
      </c>
      <c r="F12" s="426"/>
      <c r="G12" s="236"/>
      <c r="H12" s="240" t="s">
        <v>1491</v>
      </c>
      <c r="I12" s="241" t="s">
        <v>139</v>
      </c>
      <c r="J12" s="239"/>
      <c r="K12" s="236" t="s">
        <v>1366</v>
      </c>
    </row>
    <row r="13" spans="1:14" x14ac:dyDescent="0.3">
      <c r="A13" s="236"/>
      <c r="B13" s="240" t="s">
        <v>1494</v>
      </c>
      <c r="C13" s="241" t="s">
        <v>139</v>
      </c>
      <c r="D13" s="239"/>
      <c r="E13" s="242" t="s">
        <v>766</v>
      </c>
      <c r="F13" s="426"/>
      <c r="G13" s="236"/>
      <c r="H13" s="240" t="s">
        <v>1493</v>
      </c>
      <c r="I13" s="241" t="s">
        <v>139</v>
      </c>
      <c r="J13" s="239"/>
      <c r="K13" s="236" t="s">
        <v>1367</v>
      </c>
      <c r="L13" s="294"/>
    </row>
    <row r="14" spans="1:14" x14ac:dyDescent="0.3">
      <c r="A14" s="236"/>
      <c r="B14" s="240" t="s">
        <v>1496</v>
      </c>
      <c r="C14" s="241" t="s">
        <v>139</v>
      </c>
      <c r="D14" s="239"/>
      <c r="E14" s="242" t="s">
        <v>769</v>
      </c>
      <c r="F14" s="426"/>
      <c r="G14" s="236"/>
      <c r="H14" s="240" t="s">
        <v>1495</v>
      </c>
      <c r="I14" s="241" t="s">
        <v>139</v>
      </c>
      <c r="J14" s="239"/>
      <c r="K14" s="236" t="s">
        <v>1102</v>
      </c>
      <c r="L14" s="294"/>
    </row>
    <row r="15" spans="1:14" x14ac:dyDescent="0.3">
      <c r="A15" s="236"/>
      <c r="B15" s="240" t="s">
        <v>1498</v>
      </c>
      <c r="C15" s="241" t="s">
        <v>139</v>
      </c>
      <c r="D15" s="239"/>
      <c r="E15" s="242" t="s">
        <v>770</v>
      </c>
      <c r="F15" s="426"/>
      <c r="G15" s="236"/>
      <c r="H15" s="240" t="s">
        <v>1497</v>
      </c>
      <c r="I15" s="241" t="s">
        <v>139</v>
      </c>
      <c r="J15" s="239"/>
      <c r="K15" s="236" t="s">
        <v>1369</v>
      </c>
      <c r="L15" s="295"/>
    </row>
    <row r="16" spans="1:14" x14ac:dyDescent="0.3">
      <c r="A16" s="236"/>
      <c r="B16" s="240" t="s">
        <v>1500</v>
      </c>
      <c r="C16" s="241" t="s">
        <v>139</v>
      </c>
      <c r="D16" s="239"/>
      <c r="E16" s="242" t="s">
        <v>771</v>
      </c>
      <c r="F16" s="293"/>
      <c r="G16" s="236"/>
      <c r="H16" s="240" t="s">
        <v>1499</v>
      </c>
      <c r="I16" s="241" t="s">
        <v>139</v>
      </c>
      <c r="J16" s="239"/>
      <c r="K16" s="236" t="s">
        <v>1103</v>
      </c>
      <c r="L16" s="295"/>
    </row>
    <row r="17" spans="1:12" x14ac:dyDescent="0.3">
      <c r="A17" s="236"/>
      <c r="B17" s="240" t="s">
        <v>1502</v>
      </c>
      <c r="C17" s="241" t="s">
        <v>139</v>
      </c>
      <c r="D17" s="239"/>
      <c r="E17" s="242" t="s">
        <v>772</v>
      </c>
      <c r="F17" s="426"/>
      <c r="G17" s="236"/>
      <c r="H17" s="240" t="s">
        <v>1501</v>
      </c>
      <c r="I17" s="241" t="s">
        <v>139</v>
      </c>
      <c r="J17" s="239"/>
      <c r="K17" s="236" t="s">
        <v>1371</v>
      </c>
      <c r="L17" s="33"/>
    </row>
    <row r="18" spans="1:12" x14ac:dyDescent="0.3">
      <c r="A18" s="236"/>
      <c r="B18" s="240" t="s">
        <v>1503</v>
      </c>
      <c r="C18" s="241" t="s">
        <v>139</v>
      </c>
      <c r="D18" s="239"/>
      <c r="E18" s="242" t="s">
        <v>774</v>
      </c>
      <c r="F18" s="426"/>
      <c r="L18" s="33"/>
    </row>
    <row r="19" spans="1:12" x14ac:dyDescent="0.3">
      <c r="A19" s="236"/>
      <c r="B19" s="240" t="s">
        <v>1504</v>
      </c>
      <c r="C19" s="241" t="s">
        <v>139</v>
      </c>
      <c r="D19" s="239"/>
      <c r="E19" s="242" t="s">
        <v>775</v>
      </c>
      <c r="F19" s="426"/>
      <c r="L19" s="33"/>
    </row>
    <row r="20" spans="1:12" x14ac:dyDescent="0.3">
      <c r="A20" s="236"/>
      <c r="B20" s="240" t="s">
        <v>1505</v>
      </c>
      <c r="C20" s="241" t="s">
        <v>139</v>
      </c>
      <c r="D20" s="239"/>
      <c r="E20" s="242" t="s">
        <v>776</v>
      </c>
      <c r="F20" s="426"/>
      <c r="L20" s="33"/>
    </row>
    <row r="21" spans="1:12" x14ac:dyDescent="0.3">
      <c r="A21" s="236"/>
      <c r="B21" s="240" t="s">
        <v>1506</v>
      </c>
      <c r="C21" s="241" t="s">
        <v>139</v>
      </c>
      <c r="D21" s="239"/>
      <c r="E21" s="242" t="s">
        <v>777</v>
      </c>
      <c r="F21" s="426"/>
      <c r="L21" s="33"/>
    </row>
    <row r="22" spans="1:12" x14ac:dyDescent="0.3">
      <c r="A22" s="236"/>
      <c r="B22" s="240" t="s">
        <v>1507</v>
      </c>
      <c r="C22" s="241" t="s">
        <v>139</v>
      </c>
      <c r="D22" s="239"/>
      <c r="E22" s="242" t="s">
        <v>778</v>
      </c>
      <c r="F22" s="426"/>
      <c r="L22" s="33"/>
    </row>
    <row r="23" spans="1:12" x14ac:dyDescent="0.3">
      <c r="A23" s="236"/>
      <c r="B23" s="240" t="s">
        <v>1508</v>
      </c>
      <c r="C23" s="241" t="s">
        <v>139</v>
      </c>
      <c r="D23" s="239"/>
      <c r="E23" s="242" t="s">
        <v>779</v>
      </c>
      <c r="F23" s="426"/>
      <c r="L23" s="33"/>
    </row>
    <row r="24" spans="1:12" x14ac:dyDescent="0.3">
      <c r="A24" s="236"/>
      <c r="B24" s="240" t="s">
        <v>1509</v>
      </c>
      <c r="C24" s="241" t="s">
        <v>139</v>
      </c>
      <c r="D24" s="239"/>
      <c r="E24" s="242" t="s">
        <v>780</v>
      </c>
      <c r="F24" s="426"/>
      <c r="L24" s="223"/>
    </row>
    <row r="25" spans="1:12" x14ac:dyDescent="0.3">
      <c r="A25" s="236"/>
      <c r="B25" s="240" t="s">
        <v>1510</v>
      </c>
      <c r="C25" s="241" t="s">
        <v>139</v>
      </c>
      <c r="D25" s="239"/>
      <c r="E25" s="242" t="s">
        <v>840</v>
      </c>
      <c r="F25" s="426"/>
      <c r="L25" s="223"/>
    </row>
    <row r="26" spans="1:12" x14ac:dyDescent="0.3">
      <c r="F26" s="426"/>
      <c r="L26" s="223"/>
    </row>
    <row r="27" spans="1:12" x14ac:dyDescent="0.3">
      <c r="A27" s="220" t="s">
        <v>1611</v>
      </c>
      <c r="B27" s="426"/>
      <c r="C27" s="426"/>
      <c r="D27" s="426"/>
      <c r="E27" s="426"/>
      <c r="F27" s="426"/>
      <c r="L27" s="223"/>
    </row>
    <row r="28" spans="1:12" x14ac:dyDescent="0.3">
      <c r="A28" s="426"/>
      <c r="B28" s="426"/>
      <c r="C28" s="426"/>
      <c r="D28" s="426"/>
      <c r="E28" s="426"/>
      <c r="F28" s="426"/>
      <c r="L28" s="223"/>
    </row>
    <row r="29" spans="1:12" x14ac:dyDescent="0.3">
      <c r="A29" s="426"/>
      <c r="B29" s="246">
        <f>SUM(D9:D25)</f>
        <v>0</v>
      </c>
      <c r="C29" s="225" t="s">
        <v>1614</v>
      </c>
      <c r="D29" s="426"/>
      <c r="E29" s="426"/>
      <c r="F29" s="426"/>
      <c r="L29" s="223"/>
    </row>
    <row r="30" spans="1:12" x14ac:dyDescent="0.3">
      <c r="A30" s="426"/>
      <c r="B30" s="246">
        <f>SUM(J9:J17)</f>
        <v>0</v>
      </c>
      <c r="C30" s="225" t="s">
        <v>1615</v>
      </c>
      <c r="D30" s="426"/>
      <c r="E30" s="426"/>
      <c r="F30" s="426"/>
      <c r="L30" s="223"/>
    </row>
    <row r="31" spans="1:12" ht="15" thickBot="1" x14ac:dyDescent="0.35">
      <c r="A31" s="426"/>
      <c r="B31" s="247">
        <f>B29-B30</f>
        <v>0</v>
      </c>
      <c r="C31" s="225" t="s">
        <v>657</v>
      </c>
      <c r="D31" s="426"/>
      <c r="E31" s="426"/>
      <c r="F31" s="426"/>
      <c r="L31" s="223"/>
    </row>
    <row r="32" spans="1:12" ht="15" thickTop="1" x14ac:dyDescent="0.3">
      <c r="A32" s="426"/>
      <c r="B32" s="245"/>
      <c r="C32" s="426"/>
      <c r="D32" s="426"/>
      <c r="E32" s="426"/>
      <c r="F32" s="426"/>
      <c r="L32" s="223"/>
    </row>
    <row r="33" spans="1:12" x14ac:dyDescent="0.3">
      <c r="A33" s="225" t="s">
        <v>13</v>
      </c>
      <c r="B33" s="225"/>
      <c r="C33" s="225"/>
      <c r="D33" s="426"/>
      <c r="E33" s="426"/>
      <c r="F33" s="426"/>
      <c r="L33" s="223"/>
    </row>
    <row r="34" spans="1:12" x14ac:dyDescent="0.3">
      <c r="A34" s="249" t="s">
        <v>661</v>
      </c>
      <c r="B34" s="225"/>
      <c r="C34" s="225"/>
      <c r="D34" s="426"/>
      <c r="E34" s="426"/>
      <c r="F34" s="426"/>
      <c r="L34" s="223"/>
    </row>
    <row r="35" spans="1:12" x14ac:dyDescent="0.3">
      <c r="A35" s="249" t="s">
        <v>15</v>
      </c>
      <c r="B35" s="225"/>
      <c r="C35" s="225"/>
      <c r="D35" s="426"/>
      <c r="E35" s="426"/>
      <c r="F35" s="426"/>
      <c r="L35" s="223"/>
    </row>
    <row r="36" spans="1:12" x14ac:dyDescent="0.3">
      <c r="A36" s="225" t="s">
        <v>8</v>
      </c>
      <c r="B36" s="225" t="s">
        <v>664</v>
      </c>
      <c r="C36" s="225"/>
      <c r="D36" s="426"/>
      <c r="E36" s="426"/>
      <c r="F36" s="426"/>
      <c r="L36" s="223"/>
    </row>
    <row r="37" spans="1:12" x14ac:dyDescent="0.3">
      <c r="A37" s="225"/>
      <c r="B37" s="225" t="s">
        <v>17</v>
      </c>
      <c r="C37" s="225"/>
      <c r="D37" s="426"/>
      <c r="E37" s="426"/>
      <c r="F37" s="426"/>
      <c r="L37" s="223"/>
    </row>
    <row r="38" spans="1:12" x14ac:dyDescent="0.3">
      <c r="A38" s="225" t="s">
        <v>18</v>
      </c>
      <c r="B38" s="225"/>
      <c r="C38" s="225"/>
      <c r="D38" s="426"/>
      <c r="E38" s="426"/>
      <c r="F38" s="426"/>
      <c r="L38" s="223"/>
    </row>
    <row r="39" spans="1:12" x14ac:dyDescent="0.3">
      <c r="A39" s="249" t="s">
        <v>1396</v>
      </c>
      <c r="B39" s="225"/>
      <c r="C39" s="225"/>
      <c r="D39" s="426"/>
      <c r="E39" s="426"/>
      <c r="F39" s="426"/>
      <c r="L39" s="223"/>
    </row>
    <row r="40" spans="1:12" x14ac:dyDescent="0.3">
      <c r="A40" s="426"/>
      <c r="B40" s="426"/>
      <c r="C40" s="426"/>
      <c r="D40" s="426"/>
      <c r="E40" s="426"/>
      <c r="F40" s="426"/>
      <c r="L40" s="223"/>
    </row>
    <row r="41" spans="1:12" x14ac:dyDescent="0.3">
      <c r="A41" s="426"/>
      <c r="B41" s="426"/>
      <c r="C41" s="426"/>
      <c r="D41" s="426"/>
      <c r="E41" s="426"/>
      <c r="F41" s="426"/>
      <c r="L41" s="223"/>
    </row>
    <row r="42" spans="1:12" x14ac:dyDescent="0.3">
      <c r="A42" s="426"/>
      <c r="B42" s="426"/>
      <c r="C42" s="426"/>
      <c r="D42" s="426"/>
      <c r="E42" s="426"/>
      <c r="F42" s="426"/>
      <c r="L42" s="223"/>
    </row>
    <row r="43" spans="1:12" x14ac:dyDescent="0.3">
      <c r="A43" s="426"/>
      <c r="B43" s="426"/>
      <c r="C43" s="426"/>
      <c r="D43" s="426"/>
      <c r="E43" s="426"/>
      <c r="F43" s="426"/>
      <c r="L43" s="223"/>
    </row>
    <row r="44" spans="1:12" x14ac:dyDescent="0.3">
      <c r="A44" s="426"/>
      <c r="B44" s="426"/>
      <c r="C44" s="426"/>
      <c r="D44" s="426"/>
      <c r="E44" s="426"/>
      <c r="F44" s="426"/>
      <c r="L44" s="223"/>
    </row>
    <row r="45" spans="1:12" x14ac:dyDescent="0.3">
      <c r="A45" s="426"/>
      <c r="B45" s="426"/>
      <c r="C45" s="426"/>
      <c r="D45" s="426"/>
      <c r="E45" s="426"/>
      <c r="F45" s="426"/>
      <c r="L45" s="223"/>
    </row>
    <row r="46" spans="1:12" x14ac:dyDescent="0.3">
      <c r="A46" s="426"/>
      <c r="B46" s="426"/>
      <c r="C46" s="426"/>
      <c r="D46" s="426"/>
      <c r="E46" s="426"/>
      <c r="F46" s="426"/>
      <c r="L46" s="223"/>
    </row>
    <row r="47" spans="1:12" x14ac:dyDescent="0.3">
      <c r="A47" s="426"/>
      <c r="B47" s="426"/>
      <c r="C47" s="426"/>
      <c r="D47" s="426"/>
      <c r="E47" s="426"/>
      <c r="F47" s="426"/>
      <c r="L47" s="223"/>
    </row>
    <row r="48" spans="1:12" x14ac:dyDescent="0.3">
      <c r="A48" s="426"/>
      <c r="B48" s="426"/>
      <c r="C48" s="426"/>
      <c r="D48" s="426"/>
      <c r="E48" s="426"/>
      <c r="F48" s="426"/>
      <c r="L48" s="223"/>
    </row>
    <row r="49" spans="1:12" x14ac:dyDescent="0.3">
      <c r="A49" s="426"/>
      <c r="B49" s="426"/>
      <c r="C49" s="426"/>
      <c r="D49" s="426"/>
      <c r="E49" s="426"/>
      <c r="F49" s="426"/>
      <c r="L49" s="223"/>
    </row>
    <row r="50" spans="1:12" x14ac:dyDescent="0.3">
      <c r="A50" s="426"/>
      <c r="B50" s="426"/>
      <c r="C50" s="426"/>
      <c r="D50" s="426"/>
      <c r="E50" s="426"/>
      <c r="F50" s="426"/>
      <c r="L50" s="223"/>
    </row>
    <row r="51" spans="1:12" x14ac:dyDescent="0.3">
      <c r="A51" s="426"/>
      <c r="B51" s="426"/>
      <c r="C51" s="426"/>
      <c r="D51" s="426"/>
      <c r="E51" s="426"/>
      <c r="F51" s="426"/>
      <c r="L51" s="223"/>
    </row>
    <row r="52" spans="1:12" x14ac:dyDescent="0.3">
      <c r="A52" s="426"/>
      <c r="B52" s="426"/>
      <c r="C52" s="426"/>
      <c r="D52" s="426"/>
      <c r="E52" s="426"/>
      <c r="F52" s="426"/>
      <c r="L52" s="223"/>
    </row>
    <row r="53" spans="1:12" x14ac:dyDescent="0.3">
      <c r="A53" s="426"/>
      <c r="B53" s="426"/>
      <c r="C53" s="426"/>
      <c r="D53" s="426"/>
      <c r="E53" s="426"/>
      <c r="F53" s="426"/>
      <c r="L53" s="223"/>
    </row>
    <row r="54" spans="1:12" x14ac:dyDescent="0.3">
      <c r="A54" s="426"/>
      <c r="B54" s="426"/>
      <c r="C54" s="426"/>
      <c r="D54" s="426"/>
      <c r="E54" s="426"/>
      <c r="F54" s="426"/>
      <c r="L54" s="223"/>
    </row>
    <row r="55" spans="1:12" x14ac:dyDescent="0.3">
      <c r="A55" s="426"/>
      <c r="B55" s="426"/>
      <c r="C55" s="426"/>
      <c r="D55" s="426"/>
      <c r="E55" s="426"/>
      <c r="F55" s="426"/>
      <c r="L55" s="223"/>
    </row>
    <row r="56" spans="1:12" x14ac:dyDescent="0.3">
      <c r="A56" s="426"/>
      <c r="B56" s="426"/>
      <c r="C56" s="426"/>
      <c r="D56" s="426"/>
      <c r="E56" s="426"/>
      <c r="F56" s="426"/>
      <c r="L56" s="223"/>
    </row>
    <row r="57" spans="1:12" x14ac:dyDescent="0.3">
      <c r="A57" s="426"/>
      <c r="B57" s="426"/>
      <c r="C57" s="426"/>
      <c r="D57" s="426"/>
      <c r="E57" s="426"/>
      <c r="F57" s="426"/>
      <c r="L57" s="223"/>
    </row>
    <row r="58" spans="1:12" x14ac:dyDescent="0.3">
      <c r="A58" s="426"/>
      <c r="B58" s="426"/>
      <c r="C58" s="426"/>
      <c r="D58" s="426"/>
      <c r="E58" s="426"/>
      <c r="F58" s="426"/>
      <c r="L58" s="223"/>
    </row>
    <row r="59" spans="1:12" x14ac:dyDescent="0.3">
      <c r="A59" s="426"/>
      <c r="B59" s="426"/>
      <c r="C59" s="426"/>
      <c r="D59" s="426"/>
      <c r="E59" s="426"/>
      <c r="F59" s="426"/>
      <c r="L59" s="223"/>
    </row>
    <row r="60" spans="1:12" x14ac:dyDescent="0.3">
      <c r="A60" s="426"/>
      <c r="B60" s="426"/>
      <c r="C60" s="426"/>
      <c r="D60" s="426"/>
      <c r="E60" s="426"/>
      <c r="F60" s="426"/>
      <c r="L60" s="223"/>
    </row>
    <row r="61" spans="1:12" x14ac:dyDescent="0.3">
      <c r="A61" s="426"/>
      <c r="B61" s="426"/>
      <c r="C61" s="426"/>
      <c r="D61" s="426"/>
      <c r="E61" s="426"/>
      <c r="F61" s="426"/>
      <c r="L61" s="223"/>
    </row>
    <row r="62" spans="1:12" x14ac:dyDescent="0.3">
      <c r="A62" s="426"/>
      <c r="B62" s="426"/>
      <c r="C62" s="426"/>
      <c r="D62" s="426"/>
      <c r="E62" s="426"/>
      <c r="F62" s="426"/>
      <c r="L62" s="223"/>
    </row>
    <row r="63" spans="1:12" x14ac:dyDescent="0.3">
      <c r="A63" s="426"/>
      <c r="B63" s="426"/>
      <c r="C63" s="426"/>
      <c r="D63" s="426"/>
      <c r="E63" s="426"/>
      <c r="F63" s="426"/>
      <c r="L63" s="223"/>
    </row>
    <row r="64" spans="1:12" x14ac:dyDescent="0.3">
      <c r="A64" s="426"/>
      <c r="B64" s="426"/>
      <c r="C64" s="426"/>
      <c r="D64" s="426"/>
      <c r="E64" s="426"/>
      <c r="F64" s="426"/>
      <c r="L64" s="223"/>
    </row>
    <row r="65" spans="1:12" x14ac:dyDescent="0.3">
      <c r="A65" s="426"/>
      <c r="B65" s="426"/>
      <c r="C65" s="426"/>
      <c r="D65" s="426"/>
      <c r="E65" s="426"/>
      <c r="F65" s="426"/>
      <c r="L65" s="223"/>
    </row>
    <row r="66" spans="1:12" x14ac:dyDescent="0.3">
      <c r="A66" s="426"/>
      <c r="B66" s="426"/>
      <c r="C66" s="426"/>
      <c r="D66" s="426"/>
      <c r="E66" s="426"/>
      <c r="F66" s="426"/>
      <c r="L66" s="223"/>
    </row>
    <row r="67" spans="1:12" x14ac:dyDescent="0.3">
      <c r="A67" s="426"/>
      <c r="B67" s="426"/>
      <c r="C67" s="426"/>
      <c r="D67" s="426"/>
      <c r="E67" s="426"/>
      <c r="F67" s="426"/>
      <c r="L67" s="223"/>
    </row>
    <row r="68" spans="1:12" x14ac:dyDescent="0.3">
      <c r="A68" s="426"/>
      <c r="B68" s="426"/>
      <c r="C68" s="426"/>
      <c r="D68" s="426"/>
      <c r="E68" s="426"/>
      <c r="F68" s="426"/>
      <c r="L68" s="223"/>
    </row>
    <row r="69" spans="1:12" x14ac:dyDescent="0.3">
      <c r="A69" s="426"/>
      <c r="B69" s="426"/>
      <c r="C69" s="426"/>
      <c r="D69" s="426"/>
      <c r="E69" s="426"/>
      <c r="F69" s="426"/>
      <c r="L69" s="223"/>
    </row>
    <row r="70" spans="1:12" x14ac:dyDescent="0.3">
      <c r="A70" s="426"/>
      <c r="B70" s="426"/>
      <c r="C70" s="426"/>
      <c r="D70" s="426"/>
      <c r="E70" s="426"/>
      <c r="F70" s="426"/>
      <c r="L70" s="223"/>
    </row>
    <row r="71" spans="1:12" x14ac:dyDescent="0.3">
      <c r="A71" s="426"/>
      <c r="B71" s="426"/>
      <c r="C71" s="426"/>
      <c r="D71" s="426"/>
      <c r="E71" s="426"/>
      <c r="F71" s="426"/>
      <c r="L71" s="223"/>
    </row>
    <row r="72" spans="1:12" x14ac:dyDescent="0.3">
      <c r="A72" s="426"/>
      <c r="B72" s="426"/>
      <c r="C72" s="426"/>
      <c r="D72" s="426"/>
      <c r="E72" s="426"/>
      <c r="F72" s="426"/>
      <c r="L72" s="223"/>
    </row>
    <row r="73" spans="1:12" x14ac:dyDescent="0.3">
      <c r="A73" s="426"/>
      <c r="B73" s="426"/>
      <c r="C73" s="426"/>
      <c r="D73" s="426"/>
      <c r="E73" s="426"/>
      <c r="F73" s="426"/>
      <c r="L73" s="223"/>
    </row>
    <row r="74" spans="1:12" x14ac:dyDescent="0.3">
      <c r="A74" s="426"/>
      <c r="B74" s="426"/>
      <c r="C74" s="426"/>
      <c r="D74" s="426"/>
      <c r="E74" s="426"/>
      <c r="F74" s="426"/>
      <c r="L74" s="223"/>
    </row>
    <row r="75" spans="1:12" x14ac:dyDescent="0.3">
      <c r="A75" s="426"/>
      <c r="B75" s="426"/>
      <c r="C75" s="426"/>
      <c r="D75" s="426"/>
      <c r="E75" s="426"/>
      <c r="F75" s="426"/>
      <c r="G75" s="426"/>
      <c r="H75" s="426"/>
      <c r="I75" s="426"/>
      <c r="J75" s="426"/>
      <c r="K75" s="426"/>
      <c r="L75" s="223"/>
    </row>
    <row r="76" spans="1:12" x14ac:dyDescent="0.3">
      <c r="A76" s="426"/>
      <c r="B76" s="426"/>
      <c r="C76" s="426"/>
      <c r="D76" s="426"/>
      <c r="E76" s="426"/>
      <c r="F76" s="426"/>
      <c r="G76" s="426"/>
      <c r="H76" s="426"/>
      <c r="I76" s="426"/>
      <c r="J76" s="426"/>
      <c r="K76" s="426"/>
      <c r="L76" s="223"/>
    </row>
    <row r="77" spans="1:12" x14ac:dyDescent="0.3">
      <c r="A77" s="426"/>
      <c r="B77" s="426"/>
      <c r="C77" s="426"/>
      <c r="D77" s="426"/>
      <c r="E77" s="426"/>
      <c r="F77" s="426"/>
      <c r="G77" s="426"/>
      <c r="H77" s="426"/>
      <c r="I77" s="426"/>
      <c r="J77" s="426"/>
      <c r="K77" s="426"/>
      <c r="L77" s="223"/>
    </row>
    <row r="78" spans="1:12" x14ac:dyDescent="0.3">
      <c r="A78" s="426"/>
      <c r="B78" s="426"/>
      <c r="C78" s="426"/>
      <c r="D78" s="426"/>
      <c r="E78" s="426"/>
      <c r="F78" s="426"/>
      <c r="G78" s="426"/>
      <c r="H78" s="426"/>
      <c r="I78" s="426"/>
      <c r="J78" s="426"/>
      <c r="K78" s="426"/>
      <c r="L78" s="223"/>
    </row>
    <row r="79" spans="1:12" x14ac:dyDescent="0.3">
      <c r="A79" s="426"/>
      <c r="B79" s="426"/>
      <c r="C79" s="426"/>
      <c r="D79" s="426"/>
      <c r="E79" s="426"/>
      <c r="F79" s="426"/>
      <c r="G79" s="426"/>
      <c r="H79" s="426"/>
      <c r="I79" s="426"/>
      <c r="J79" s="426"/>
      <c r="K79" s="426"/>
      <c r="L79" s="223"/>
    </row>
    <row r="80" spans="1:12" x14ac:dyDescent="0.3">
      <c r="A80" s="426"/>
      <c r="B80" s="426"/>
      <c r="C80" s="426"/>
      <c r="D80" s="426"/>
      <c r="E80" s="426"/>
      <c r="F80" s="426"/>
      <c r="G80" s="426"/>
      <c r="H80" s="426"/>
      <c r="I80" s="426"/>
      <c r="J80" s="426"/>
      <c r="K80" s="426"/>
      <c r="L80" s="223"/>
    </row>
    <row r="81" spans="1:12" x14ac:dyDescent="0.3">
      <c r="A81" s="426"/>
      <c r="B81" s="426"/>
      <c r="C81" s="426"/>
      <c r="D81" s="426"/>
      <c r="E81" s="426"/>
      <c r="F81" s="426"/>
      <c r="G81" s="426"/>
      <c r="H81" s="426"/>
      <c r="I81" s="426"/>
      <c r="J81" s="426"/>
      <c r="K81" s="426"/>
      <c r="L81" s="223"/>
    </row>
    <row r="82" spans="1:12" x14ac:dyDescent="0.3">
      <c r="A82" s="426"/>
      <c r="B82" s="426"/>
      <c r="C82" s="426"/>
      <c r="D82" s="426"/>
      <c r="E82" s="426"/>
      <c r="F82" s="426"/>
      <c r="G82" s="426"/>
      <c r="H82" s="426"/>
      <c r="I82" s="426"/>
      <c r="J82" s="426"/>
      <c r="K82" s="426"/>
      <c r="L82" s="223"/>
    </row>
    <row r="83" spans="1:12" x14ac:dyDescent="0.3">
      <c r="A83" s="426"/>
      <c r="B83" s="426"/>
      <c r="C83" s="426"/>
      <c r="D83" s="426"/>
      <c r="E83" s="426"/>
      <c r="F83" s="426"/>
      <c r="G83" s="426"/>
      <c r="H83" s="426"/>
      <c r="I83" s="426"/>
      <c r="J83" s="426"/>
      <c r="K83" s="426"/>
      <c r="L83" s="223"/>
    </row>
    <row r="84" spans="1:12" x14ac:dyDescent="0.3">
      <c r="A84" s="426"/>
      <c r="B84" s="426"/>
      <c r="C84" s="426"/>
      <c r="D84" s="426"/>
      <c r="E84" s="426"/>
      <c r="F84" s="426"/>
      <c r="G84" s="426"/>
      <c r="H84" s="426"/>
      <c r="I84" s="426"/>
      <c r="J84" s="426"/>
      <c r="K84" s="426"/>
      <c r="L84" s="223"/>
    </row>
    <row r="85" spans="1:12" x14ac:dyDescent="0.3">
      <c r="A85" s="426"/>
      <c r="B85" s="426"/>
      <c r="C85" s="426"/>
      <c r="D85" s="426"/>
      <c r="E85" s="426"/>
      <c r="F85" s="426"/>
      <c r="G85" s="426"/>
      <c r="H85" s="426"/>
      <c r="I85" s="426"/>
      <c r="J85" s="426"/>
      <c r="K85" s="426"/>
      <c r="L85" s="223"/>
    </row>
    <row r="86" spans="1:12" x14ac:dyDescent="0.3">
      <c r="A86" s="426"/>
      <c r="B86" s="426"/>
      <c r="C86" s="426"/>
      <c r="D86" s="426"/>
      <c r="E86" s="426"/>
      <c r="F86" s="426"/>
      <c r="G86" s="426"/>
      <c r="H86" s="426"/>
      <c r="I86" s="426"/>
      <c r="J86" s="426"/>
      <c r="K86" s="426"/>
      <c r="L86" s="223"/>
    </row>
    <row r="87" spans="1:12" x14ac:dyDescent="0.3">
      <c r="A87" s="426"/>
      <c r="B87" s="426"/>
      <c r="C87" s="426"/>
      <c r="D87" s="426"/>
      <c r="E87" s="426"/>
      <c r="F87" s="426"/>
      <c r="G87" s="426"/>
      <c r="H87" s="426"/>
      <c r="I87" s="426"/>
      <c r="J87" s="426"/>
      <c r="K87" s="426"/>
      <c r="L87" s="223"/>
    </row>
    <row r="88" spans="1:12" x14ac:dyDescent="0.3">
      <c r="A88" s="426"/>
      <c r="B88" s="426"/>
      <c r="C88" s="426"/>
      <c r="D88" s="426"/>
      <c r="E88" s="426"/>
      <c r="F88" s="426"/>
      <c r="G88" s="426"/>
      <c r="H88" s="426"/>
      <c r="I88" s="426"/>
      <c r="J88" s="426"/>
      <c r="K88" s="426"/>
    </row>
    <row r="89" spans="1:12" x14ac:dyDescent="0.3">
      <c r="A89" s="426"/>
      <c r="B89" s="426"/>
      <c r="C89" s="426"/>
      <c r="D89" s="426"/>
      <c r="E89" s="426"/>
      <c r="F89" s="426"/>
      <c r="G89" s="426"/>
      <c r="H89" s="426"/>
      <c r="I89" s="426"/>
      <c r="J89" s="426"/>
      <c r="K89" s="426"/>
    </row>
    <row r="90" spans="1:12" x14ac:dyDescent="0.3">
      <c r="A90" s="426"/>
      <c r="B90" s="426"/>
      <c r="C90" s="426"/>
      <c r="D90" s="426"/>
      <c r="E90" s="426"/>
      <c r="F90" s="426"/>
      <c r="G90" s="426"/>
      <c r="H90" s="426"/>
      <c r="I90" s="426"/>
      <c r="J90" s="426"/>
      <c r="K90" s="426"/>
    </row>
    <row r="91" spans="1:12" x14ac:dyDescent="0.3">
      <c r="A91" s="426"/>
      <c r="B91" s="426"/>
      <c r="C91" s="426"/>
      <c r="D91" s="426"/>
      <c r="E91" s="426"/>
      <c r="F91" s="426"/>
      <c r="G91" s="426"/>
      <c r="H91" s="426"/>
      <c r="I91" s="426"/>
      <c r="J91" s="426"/>
      <c r="K91" s="426"/>
    </row>
    <row r="92" spans="1:12" x14ac:dyDescent="0.3">
      <c r="A92" s="426"/>
      <c r="B92" s="426"/>
      <c r="C92" s="426"/>
      <c r="D92" s="426"/>
      <c r="E92" s="426"/>
      <c r="F92" s="426"/>
      <c r="G92" s="426"/>
      <c r="H92" s="426"/>
      <c r="I92" s="426"/>
      <c r="J92" s="426"/>
      <c r="K92" s="426"/>
    </row>
    <row r="93" spans="1:12" x14ac:dyDescent="0.3">
      <c r="A93" s="426"/>
      <c r="B93" s="426"/>
      <c r="C93" s="426"/>
      <c r="D93" s="426"/>
      <c r="E93" s="426"/>
      <c r="F93" s="426"/>
      <c r="G93" s="426"/>
      <c r="H93" s="426"/>
      <c r="I93" s="426"/>
      <c r="J93" s="426"/>
      <c r="K93" s="426"/>
    </row>
    <row r="94" spans="1:12" x14ac:dyDescent="0.3">
      <c r="A94" s="426"/>
      <c r="B94" s="426"/>
      <c r="C94" s="426"/>
      <c r="D94" s="426"/>
      <c r="E94" s="426"/>
      <c r="F94" s="426"/>
      <c r="G94" s="426"/>
      <c r="H94" s="426"/>
      <c r="I94" s="426"/>
      <c r="J94" s="426"/>
      <c r="K94" s="426"/>
    </row>
    <row r="95" spans="1:12" x14ac:dyDescent="0.3">
      <c r="A95" s="426"/>
      <c r="B95" s="426"/>
      <c r="C95" s="426"/>
      <c r="D95" s="426"/>
      <c r="E95" s="426"/>
      <c r="F95" s="426"/>
      <c r="G95" s="426"/>
      <c r="H95" s="426"/>
      <c r="I95" s="426"/>
      <c r="J95" s="426"/>
      <c r="K95" s="426"/>
    </row>
    <row r="96" spans="1:12" x14ac:dyDescent="0.3">
      <c r="A96" s="426"/>
      <c r="B96" s="426"/>
      <c r="C96" s="426"/>
      <c r="D96" s="426"/>
      <c r="E96" s="426"/>
      <c r="F96" s="426"/>
      <c r="G96" s="426"/>
      <c r="H96" s="426"/>
      <c r="I96" s="426"/>
      <c r="J96" s="426"/>
      <c r="K96" s="426"/>
    </row>
    <row r="97" spans="1:11" x14ac:dyDescent="0.3">
      <c r="A97" s="426"/>
      <c r="B97" s="426"/>
      <c r="C97" s="426"/>
      <c r="D97" s="426"/>
      <c r="E97" s="426"/>
      <c r="F97" s="426"/>
      <c r="G97" s="426"/>
      <c r="H97" s="426"/>
      <c r="I97" s="426"/>
      <c r="J97" s="426"/>
      <c r="K97" s="426"/>
    </row>
    <row r="98" spans="1:11" x14ac:dyDescent="0.3">
      <c r="A98" s="426"/>
      <c r="B98" s="426"/>
      <c r="C98" s="426"/>
      <c r="D98" s="426"/>
      <c r="E98" s="426"/>
      <c r="F98" s="426"/>
      <c r="G98" s="426"/>
      <c r="H98" s="426"/>
      <c r="I98" s="426"/>
      <c r="J98" s="426"/>
      <c r="K98" s="426"/>
    </row>
    <row r="99" spans="1:11" x14ac:dyDescent="0.3">
      <c r="A99" s="426"/>
      <c r="B99" s="426"/>
      <c r="C99" s="426"/>
      <c r="D99" s="426"/>
      <c r="E99" s="426"/>
      <c r="F99" s="426"/>
      <c r="G99" s="426"/>
      <c r="H99" s="426"/>
      <c r="I99" s="426"/>
      <c r="J99" s="426"/>
      <c r="K99" s="426"/>
    </row>
    <row r="100" spans="1:11" x14ac:dyDescent="0.3">
      <c r="A100" s="426"/>
      <c r="B100" s="426"/>
      <c r="C100" s="426"/>
      <c r="D100" s="426"/>
      <c r="E100" s="426"/>
      <c r="F100" s="426"/>
      <c r="G100" s="426"/>
      <c r="H100" s="426"/>
      <c r="I100" s="426"/>
      <c r="J100" s="426"/>
      <c r="K100" s="426"/>
    </row>
    <row r="101" spans="1:11" x14ac:dyDescent="0.3">
      <c r="A101" s="426"/>
      <c r="B101" s="426"/>
      <c r="C101" s="426"/>
      <c r="D101" s="426"/>
      <c r="E101" s="426"/>
      <c r="F101" s="426"/>
      <c r="G101" s="426"/>
      <c r="H101" s="426"/>
      <c r="I101" s="426"/>
      <c r="J101" s="426"/>
      <c r="K101" s="426"/>
    </row>
    <row r="102" spans="1:11" x14ac:dyDescent="0.3">
      <c r="A102" s="426"/>
      <c r="B102" s="426"/>
      <c r="C102" s="426"/>
      <c r="D102" s="426"/>
      <c r="E102" s="426"/>
      <c r="F102" s="426"/>
      <c r="G102" s="426"/>
      <c r="H102" s="426"/>
      <c r="I102" s="426"/>
      <c r="J102" s="426"/>
      <c r="K102" s="426"/>
    </row>
    <row r="103" spans="1:11" x14ac:dyDescent="0.3">
      <c r="A103" s="426"/>
      <c r="B103" s="426"/>
      <c r="C103" s="426"/>
      <c r="D103" s="426"/>
      <c r="E103" s="426"/>
      <c r="F103" s="426"/>
      <c r="G103" s="426"/>
      <c r="H103" s="426"/>
      <c r="I103" s="426"/>
      <c r="J103" s="426"/>
      <c r="K103" s="426"/>
    </row>
    <row r="104" spans="1:11" x14ac:dyDescent="0.3">
      <c r="A104" s="426"/>
      <c r="B104" s="426"/>
      <c r="C104" s="426"/>
      <c r="D104" s="426"/>
      <c r="E104" s="426"/>
      <c r="F104" s="426"/>
      <c r="G104" s="426"/>
      <c r="H104" s="426"/>
      <c r="I104" s="426"/>
      <c r="J104" s="426"/>
      <c r="K104" s="426"/>
    </row>
    <row r="105" spans="1:11" x14ac:dyDescent="0.3">
      <c r="A105" s="426"/>
      <c r="B105" s="426"/>
      <c r="C105" s="426"/>
      <c r="D105" s="426"/>
      <c r="E105" s="426"/>
      <c r="F105" s="426"/>
      <c r="G105" s="426"/>
      <c r="H105" s="426"/>
      <c r="I105" s="426"/>
      <c r="J105" s="426"/>
      <c r="K105" s="426"/>
    </row>
    <row r="106" spans="1:11" x14ac:dyDescent="0.3">
      <c r="A106" s="426"/>
      <c r="B106" s="426"/>
      <c r="C106" s="426"/>
      <c r="D106" s="426"/>
      <c r="E106" s="426"/>
      <c r="F106" s="426"/>
      <c r="G106" s="426"/>
      <c r="H106" s="426"/>
      <c r="I106" s="426"/>
      <c r="J106" s="426"/>
      <c r="K106" s="426"/>
    </row>
    <row r="107" spans="1:11" x14ac:dyDescent="0.3">
      <c r="A107" s="426"/>
      <c r="B107" s="426"/>
      <c r="C107" s="426"/>
      <c r="D107" s="426"/>
      <c r="E107" s="426"/>
      <c r="F107" s="426"/>
      <c r="G107" s="426"/>
      <c r="H107" s="426"/>
      <c r="I107" s="426"/>
      <c r="J107" s="426"/>
      <c r="K107" s="426"/>
    </row>
    <row r="108" spans="1:11" x14ac:dyDescent="0.3">
      <c r="A108" s="426"/>
      <c r="B108" s="426"/>
      <c r="C108" s="426"/>
      <c r="D108" s="426"/>
      <c r="E108" s="426"/>
      <c r="F108" s="426"/>
      <c r="G108" s="426"/>
      <c r="H108" s="426"/>
      <c r="I108" s="426"/>
      <c r="J108" s="426"/>
      <c r="K108" s="426"/>
    </row>
    <row r="109" spans="1:11" x14ac:dyDescent="0.3">
      <c r="A109" s="426"/>
      <c r="B109" s="426"/>
      <c r="C109" s="426"/>
      <c r="D109" s="426"/>
      <c r="E109" s="426"/>
      <c r="F109" s="426"/>
      <c r="G109" s="426"/>
      <c r="H109" s="426"/>
      <c r="I109" s="426"/>
      <c r="J109" s="426"/>
      <c r="K109" s="426"/>
    </row>
    <row r="110" spans="1:11" x14ac:dyDescent="0.3">
      <c r="A110" s="426"/>
      <c r="B110" s="426"/>
      <c r="C110" s="426"/>
      <c r="D110" s="426"/>
      <c r="E110" s="426"/>
      <c r="F110" s="426"/>
      <c r="G110" s="426"/>
      <c r="H110" s="426"/>
      <c r="I110" s="426"/>
      <c r="J110" s="426"/>
      <c r="K110" s="426"/>
    </row>
    <row r="111" spans="1:11" x14ac:dyDescent="0.3">
      <c r="A111" s="426"/>
      <c r="B111" s="426"/>
      <c r="C111" s="426"/>
      <c r="D111" s="426"/>
      <c r="E111" s="426"/>
      <c r="F111" s="426"/>
      <c r="G111" s="426"/>
      <c r="H111" s="426"/>
      <c r="I111" s="426"/>
      <c r="J111" s="426"/>
      <c r="K111" s="426"/>
    </row>
    <row r="112" spans="1:11" x14ac:dyDescent="0.3">
      <c r="A112" s="426"/>
      <c r="B112" s="426"/>
      <c r="C112" s="426"/>
      <c r="D112" s="426"/>
      <c r="E112" s="426"/>
      <c r="F112" s="426"/>
      <c r="G112" s="426"/>
      <c r="H112" s="426"/>
      <c r="I112" s="426"/>
      <c r="J112" s="426"/>
      <c r="K112" s="426"/>
    </row>
    <row r="113" spans="1:11" x14ac:dyDescent="0.3">
      <c r="A113" s="426"/>
      <c r="B113" s="426"/>
      <c r="C113" s="426"/>
      <c r="D113" s="426"/>
      <c r="E113" s="426"/>
      <c r="F113" s="426"/>
      <c r="G113" s="426"/>
      <c r="H113" s="426"/>
      <c r="I113" s="426"/>
      <c r="J113" s="426"/>
      <c r="K113" s="426"/>
    </row>
    <row r="114" spans="1:11" x14ac:dyDescent="0.3">
      <c r="A114" s="426"/>
      <c r="B114" s="426"/>
      <c r="C114" s="426"/>
      <c r="D114" s="426"/>
      <c r="E114" s="426"/>
      <c r="F114" s="426"/>
      <c r="G114" s="426"/>
      <c r="H114" s="426"/>
      <c r="I114" s="426"/>
      <c r="J114" s="426"/>
      <c r="K114" s="426"/>
    </row>
    <row r="115" spans="1:11" x14ac:dyDescent="0.3">
      <c r="A115" s="426"/>
      <c r="B115" s="426"/>
      <c r="C115" s="426"/>
      <c r="D115" s="426"/>
      <c r="E115" s="426"/>
      <c r="F115" s="426"/>
      <c r="G115" s="426"/>
      <c r="H115" s="426"/>
      <c r="I115" s="426"/>
      <c r="J115" s="426"/>
      <c r="K115" s="426"/>
    </row>
    <row r="116" spans="1:11" x14ac:dyDescent="0.3">
      <c r="A116" s="426"/>
      <c r="B116" s="426"/>
      <c r="C116" s="426"/>
      <c r="D116" s="426"/>
      <c r="E116" s="426"/>
      <c r="F116" s="426"/>
      <c r="G116" s="426"/>
      <c r="H116" s="426"/>
      <c r="I116" s="426"/>
      <c r="J116" s="426"/>
      <c r="K116" s="426"/>
    </row>
    <row r="117" spans="1:11" x14ac:dyDescent="0.3">
      <c r="A117" s="426"/>
      <c r="B117" s="426"/>
      <c r="C117" s="426"/>
      <c r="D117" s="426"/>
      <c r="E117" s="426"/>
      <c r="F117" s="426"/>
      <c r="G117" s="426"/>
      <c r="H117" s="426"/>
      <c r="I117" s="426"/>
      <c r="J117" s="426"/>
      <c r="K117" s="426"/>
    </row>
    <row r="118" spans="1:11" x14ac:dyDescent="0.3">
      <c r="A118" s="426"/>
      <c r="B118" s="426"/>
      <c r="C118" s="426"/>
      <c r="D118" s="426"/>
      <c r="E118" s="426"/>
      <c r="F118" s="426"/>
      <c r="G118" s="426"/>
      <c r="H118" s="426"/>
      <c r="I118" s="426"/>
      <c r="J118" s="426"/>
      <c r="K118" s="426"/>
    </row>
    <row r="119" spans="1:11" x14ac:dyDescent="0.3">
      <c r="A119" s="426"/>
      <c r="B119" s="426"/>
      <c r="C119" s="426"/>
      <c r="D119" s="426"/>
      <c r="E119" s="426"/>
      <c r="F119" s="426"/>
      <c r="G119" s="426"/>
      <c r="H119" s="426"/>
      <c r="I119" s="426"/>
      <c r="J119" s="426"/>
      <c r="K119" s="426"/>
    </row>
    <row r="120" spans="1:11" x14ac:dyDescent="0.3">
      <c r="A120" s="426"/>
      <c r="B120" s="426"/>
      <c r="C120" s="426"/>
      <c r="D120" s="426"/>
      <c r="E120" s="426"/>
      <c r="F120" s="426"/>
      <c r="G120" s="426"/>
      <c r="H120" s="426"/>
      <c r="I120" s="426"/>
      <c r="J120" s="426"/>
      <c r="K120" s="426"/>
    </row>
    <row r="121" spans="1:11" x14ac:dyDescent="0.3">
      <c r="A121" s="426"/>
      <c r="B121" s="426"/>
      <c r="C121" s="426"/>
      <c r="D121" s="426"/>
      <c r="E121" s="426"/>
      <c r="F121" s="426"/>
      <c r="G121" s="426"/>
      <c r="H121" s="426"/>
      <c r="I121" s="426"/>
      <c r="J121" s="426"/>
      <c r="K121" s="426"/>
    </row>
    <row r="122" spans="1:11" x14ac:dyDescent="0.3">
      <c r="A122" s="426"/>
      <c r="B122" s="426"/>
      <c r="C122" s="426"/>
      <c r="D122" s="426"/>
      <c r="E122" s="426"/>
      <c r="F122" s="426"/>
      <c r="G122" s="426"/>
      <c r="H122" s="426"/>
      <c r="I122" s="426"/>
      <c r="J122" s="426"/>
      <c r="K122" s="426"/>
    </row>
    <row r="123" spans="1:11" x14ac:dyDescent="0.3">
      <c r="A123" s="426"/>
      <c r="B123" s="426"/>
      <c r="C123" s="426"/>
      <c r="D123" s="426"/>
      <c r="E123" s="426"/>
      <c r="F123" s="426"/>
      <c r="G123" s="426"/>
      <c r="H123" s="426"/>
      <c r="I123" s="426"/>
      <c r="J123" s="426"/>
      <c r="K123" s="426"/>
    </row>
    <row r="124" spans="1:11" x14ac:dyDescent="0.3">
      <c r="A124" s="426"/>
      <c r="B124" s="426"/>
      <c r="C124" s="426"/>
      <c r="D124" s="426"/>
      <c r="E124" s="426"/>
      <c r="F124" s="426"/>
      <c r="G124" s="426"/>
      <c r="H124" s="426"/>
      <c r="I124" s="426"/>
      <c r="J124" s="426"/>
      <c r="K124" s="426"/>
    </row>
    <row r="125" spans="1:11" x14ac:dyDescent="0.3">
      <c r="A125" s="426"/>
      <c r="B125" s="426"/>
      <c r="C125" s="426"/>
      <c r="D125" s="426"/>
      <c r="E125" s="426"/>
      <c r="F125" s="426"/>
      <c r="G125" s="426"/>
      <c r="H125" s="426"/>
      <c r="I125" s="426"/>
      <c r="J125" s="426"/>
      <c r="K125" s="426"/>
    </row>
    <row r="126" spans="1:11" x14ac:dyDescent="0.3">
      <c r="A126" s="426"/>
      <c r="B126" s="426"/>
      <c r="C126" s="426"/>
      <c r="D126" s="426"/>
      <c r="E126" s="426"/>
      <c r="F126" s="426"/>
      <c r="G126" s="426"/>
      <c r="H126" s="426"/>
      <c r="I126" s="426"/>
      <c r="J126" s="426"/>
      <c r="K126" s="426"/>
    </row>
    <row r="127" spans="1:11" x14ac:dyDescent="0.3">
      <c r="A127" s="426"/>
      <c r="B127" s="426"/>
      <c r="C127" s="426"/>
      <c r="D127" s="426"/>
      <c r="E127" s="426"/>
      <c r="F127" s="426"/>
      <c r="G127" s="426"/>
      <c r="H127" s="426"/>
      <c r="I127" s="426"/>
      <c r="J127" s="426"/>
      <c r="K127" s="426"/>
    </row>
    <row r="128" spans="1:11" x14ac:dyDescent="0.3">
      <c r="A128" s="426"/>
      <c r="B128" s="426"/>
      <c r="C128" s="426"/>
      <c r="D128" s="426"/>
      <c r="E128" s="426"/>
      <c r="F128" s="426"/>
      <c r="G128" s="426"/>
      <c r="H128" s="426"/>
      <c r="I128" s="426"/>
      <c r="J128" s="426"/>
      <c r="K128" s="426"/>
    </row>
    <row r="129" spans="1:11" x14ac:dyDescent="0.3">
      <c r="A129" s="426"/>
      <c r="B129" s="426"/>
      <c r="C129" s="426"/>
      <c r="D129" s="426"/>
      <c r="E129" s="426"/>
      <c r="F129" s="426"/>
      <c r="G129" s="426"/>
      <c r="H129" s="426"/>
      <c r="I129" s="426"/>
      <c r="J129" s="426"/>
      <c r="K129" s="426"/>
    </row>
    <row r="130" spans="1:11" x14ac:dyDescent="0.3">
      <c r="A130" s="426"/>
      <c r="B130" s="426"/>
      <c r="C130" s="426"/>
      <c r="D130" s="426"/>
      <c r="E130" s="426"/>
      <c r="F130" s="426"/>
      <c r="G130" s="426"/>
      <c r="H130" s="426"/>
      <c r="I130" s="426"/>
      <c r="J130" s="426"/>
      <c r="K130" s="426"/>
    </row>
    <row r="131" spans="1:11" x14ac:dyDescent="0.3">
      <c r="A131" s="426"/>
      <c r="B131" s="426"/>
      <c r="C131" s="426"/>
      <c r="D131" s="426"/>
      <c r="E131" s="426"/>
      <c r="F131" s="426"/>
      <c r="G131" s="426"/>
      <c r="H131" s="426"/>
      <c r="I131" s="426"/>
      <c r="J131" s="426"/>
      <c r="K131" s="426"/>
    </row>
    <row r="132" spans="1:11" x14ac:dyDescent="0.3">
      <c r="A132" s="426"/>
      <c r="B132" s="426"/>
      <c r="C132" s="426"/>
      <c r="D132" s="426"/>
      <c r="E132" s="426"/>
      <c r="F132" s="426"/>
      <c r="G132" s="426"/>
      <c r="H132" s="426"/>
      <c r="I132" s="426"/>
      <c r="J132" s="426"/>
      <c r="K132" s="426"/>
    </row>
    <row r="133" spans="1:11" x14ac:dyDescent="0.3">
      <c r="A133" s="426"/>
      <c r="B133" s="426"/>
      <c r="C133" s="426"/>
      <c r="D133" s="426"/>
      <c r="E133" s="426"/>
      <c r="F133" s="426"/>
      <c r="G133" s="426"/>
      <c r="H133" s="426"/>
      <c r="I133" s="426"/>
      <c r="J133" s="426"/>
      <c r="K133" s="426"/>
    </row>
    <row r="134" spans="1:11" x14ac:dyDescent="0.3">
      <c r="A134" s="426"/>
      <c r="B134" s="426"/>
      <c r="C134" s="426"/>
      <c r="D134" s="426"/>
      <c r="E134" s="426"/>
      <c r="F134" s="426"/>
      <c r="G134" s="426"/>
      <c r="H134" s="426"/>
      <c r="I134" s="426"/>
      <c r="J134" s="426"/>
      <c r="K134" s="426"/>
    </row>
    <row r="135" spans="1:11" x14ac:dyDescent="0.3">
      <c r="A135" s="426"/>
      <c r="B135" s="426"/>
      <c r="C135" s="426"/>
      <c r="D135" s="426"/>
      <c r="E135" s="426"/>
      <c r="F135" s="426"/>
      <c r="G135" s="426"/>
      <c r="H135" s="426"/>
      <c r="I135" s="426"/>
      <c r="J135" s="426"/>
      <c r="K135" s="426"/>
    </row>
    <row r="136" spans="1:11" x14ac:dyDescent="0.3">
      <c r="A136" s="426"/>
      <c r="B136" s="426"/>
      <c r="C136" s="426"/>
      <c r="D136" s="426"/>
      <c r="E136" s="426"/>
      <c r="F136" s="426"/>
      <c r="G136" s="426"/>
      <c r="H136" s="426"/>
      <c r="I136" s="426"/>
      <c r="J136" s="426"/>
      <c r="K136" s="426"/>
    </row>
    <row r="137" spans="1:11" x14ac:dyDescent="0.3">
      <c r="A137" s="426"/>
      <c r="B137" s="426"/>
      <c r="C137" s="426"/>
      <c r="D137" s="426"/>
      <c r="E137" s="426"/>
      <c r="F137" s="426"/>
      <c r="G137" s="426"/>
      <c r="H137" s="426"/>
      <c r="I137" s="426"/>
      <c r="J137" s="426"/>
      <c r="K137" s="426"/>
    </row>
    <row r="138" spans="1:11" x14ac:dyDescent="0.3">
      <c r="A138" s="426"/>
      <c r="B138" s="426"/>
      <c r="C138" s="426"/>
      <c r="D138" s="426"/>
      <c r="E138" s="426"/>
      <c r="F138" s="426"/>
      <c r="G138" s="426"/>
      <c r="H138" s="426"/>
      <c r="I138" s="426"/>
      <c r="J138" s="426"/>
      <c r="K138" s="426"/>
    </row>
    <row r="139" spans="1:11" x14ac:dyDescent="0.3">
      <c r="A139" s="426"/>
      <c r="B139" s="426"/>
      <c r="C139" s="426"/>
      <c r="D139" s="426"/>
      <c r="E139" s="426"/>
      <c r="F139" s="426"/>
      <c r="G139" s="426"/>
      <c r="H139" s="426"/>
      <c r="I139" s="426"/>
      <c r="J139" s="426"/>
      <c r="K139" s="426"/>
    </row>
    <row r="140" spans="1:11" x14ac:dyDescent="0.3">
      <c r="A140" s="426"/>
      <c r="B140" s="426"/>
      <c r="C140" s="426"/>
      <c r="D140" s="426"/>
      <c r="E140" s="426"/>
      <c r="F140" s="426"/>
      <c r="G140" s="426"/>
      <c r="H140" s="426"/>
      <c r="I140" s="426"/>
      <c r="J140" s="426"/>
      <c r="K140" s="426"/>
    </row>
    <row r="141" spans="1:11" x14ac:dyDescent="0.3">
      <c r="A141" s="426"/>
      <c r="B141" s="426"/>
      <c r="C141" s="426"/>
      <c r="D141" s="426"/>
      <c r="E141" s="426"/>
      <c r="F141" s="426"/>
      <c r="G141" s="426"/>
      <c r="H141" s="426"/>
      <c r="I141" s="426"/>
      <c r="J141" s="426"/>
      <c r="K141" s="426"/>
    </row>
    <row r="142" spans="1:11" x14ac:dyDescent="0.3">
      <c r="A142" s="426"/>
      <c r="B142" s="426"/>
      <c r="C142" s="426"/>
      <c r="D142" s="426"/>
      <c r="E142" s="426"/>
      <c r="F142" s="426"/>
      <c r="G142" s="426"/>
      <c r="H142" s="426"/>
      <c r="I142" s="426"/>
      <c r="J142" s="426"/>
      <c r="K142" s="426"/>
    </row>
    <row r="143" spans="1:11" x14ac:dyDescent="0.3">
      <c r="A143" s="426"/>
      <c r="B143" s="426"/>
      <c r="C143" s="426"/>
      <c r="D143" s="426"/>
      <c r="E143" s="426"/>
      <c r="F143" s="426"/>
      <c r="G143" s="426"/>
      <c r="H143" s="426"/>
      <c r="I143" s="426"/>
      <c r="J143" s="426"/>
      <c r="K143" s="426"/>
    </row>
    <row r="144" spans="1:11" x14ac:dyDescent="0.3">
      <c r="A144" s="426"/>
      <c r="B144" s="426"/>
      <c r="C144" s="426"/>
      <c r="D144" s="426"/>
      <c r="E144" s="426"/>
      <c r="F144" s="426"/>
      <c r="G144" s="426"/>
      <c r="H144" s="426"/>
      <c r="I144" s="426"/>
      <c r="J144" s="426"/>
      <c r="K144" s="426"/>
    </row>
    <row r="145" spans="1:11" x14ac:dyDescent="0.3">
      <c r="A145" s="426"/>
      <c r="B145" s="426"/>
      <c r="C145" s="426"/>
      <c r="D145" s="426"/>
      <c r="E145" s="426"/>
      <c r="F145" s="426"/>
      <c r="G145" s="426"/>
      <c r="H145" s="426"/>
      <c r="I145" s="426"/>
      <c r="J145" s="426"/>
      <c r="K145" s="426"/>
    </row>
    <row r="146" spans="1:11" x14ac:dyDescent="0.3">
      <c r="A146" s="426"/>
      <c r="B146" s="426"/>
      <c r="C146" s="426"/>
      <c r="D146" s="426"/>
      <c r="E146" s="426"/>
      <c r="F146" s="426"/>
      <c r="G146" s="426"/>
      <c r="H146" s="426"/>
      <c r="I146" s="426"/>
      <c r="J146" s="426"/>
      <c r="K146" s="426"/>
    </row>
    <row r="147" spans="1:11" x14ac:dyDescent="0.3">
      <c r="A147" s="426"/>
      <c r="B147" s="426"/>
      <c r="C147" s="426"/>
      <c r="D147" s="426"/>
      <c r="E147" s="426"/>
      <c r="F147" s="426"/>
      <c r="G147" s="426"/>
      <c r="H147" s="426"/>
      <c r="I147" s="426"/>
      <c r="J147" s="426"/>
      <c r="K147" s="426"/>
    </row>
    <row r="148" spans="1:11" x14ac:dyDescent="0.3">
      <c r="A148" s="426"/>
      <c r="B148" s="426"/>
      <c r="C148" s="426"/>
      <c r="D148" s="426"/>
      <c r="E148" s="426"/>
      <c r="F148" s="426"/>
      <c r="G148" s="426"/>
      <c r="H148" s="426"/>
      <c r="I148" s="426"/>
      <c r="J148" s="426"/>
      <c r="K148" s="426"/>
    </row>
    <row r="149" spans="1:11" x14ac:dyDescent="0.3">
      <c r="A149" s="426"/>
      <c r="B149" s="426"/>
      <c r="C149" s="426"/>
      <c r="D149" s="426"/>
      <c r="E149" s="426"/>
      <c r="F149" s="426"/>
      <c r="G149" s="426"/>
      <c r="H149" s="426"/>
      <c r="I149" s="426"/>
      <c r="J149" s="426"/>
      <c r="K149" s="426"/>
    </row>
    <row r="150" spans="1:11" x14ac:dyDescent="0.3">
      <c r="A150" s="426"/>
      <c r="B150" s="426"/>
      <c r="C150" s="426"/>
      <c r="D150" s="426"/>
      <c r="E150" s="426"/>
      <c r="F150" s="426"/>
      <c r="G150" s="426"/>
      <c r="H150" s="426"/>
      <c r="I150" s="426"/>
      <c r="J150" s="426"/>
      <c r="K150" s="426"/>
    </row>
    <row r="151" spans="1:11" x14ac:dyDescent="0.3">
      <c r="A151" s="426"/>
      <c r="B151" s="426"/>
      <c r="C151" s="426"/>
      <c r="D151" s="426"/>
      <c r="E151" s="426"/>
      <c r="F151" s="426"/>
      <c r="G151" s="426"/>
      <c r="H151" s="426"/>
      <c r="I151" s="426"/>
      <c r="J151" s="426"/>
      <c r="K151" s="426"/>
    </row>
    <row r="152" spans="1:11" x14ac:dyDescent="0.3">
      <c r="A152" s="426"/>
      <c r="B152" s="426"/>
      <c r="C152" s="426"/>
      <c r="D152" s="426"/>
      <c r="E152" s="426"/>
      <c r="F152" s="426"/>
      <c r="G152" s="426"/>
      <c r="H152" s="426"/>
      <c r="I152" s="426"/>
      <c r="J152" s="426"/>
      <c r="K152" s="426"/>
    </row>
    <row r="153" spans="1:11" x14ac:dyDescent="0.3">
      <c r="A153" s="426"/>
      <c r="B153" s="426"/>
      <c r="C153" s="426"/>
      <c r="D153" s="426"/>
      <c r="E153" s="426"/>
      <c r="F153" s="426"/>
      <c r="G153" s="426"/>
      <c r="H153" s="426"/>
      <c r="I153" s="426"/>
      <c r="J153" s="426"/>
      <c r="K153" s="426"/>
    </row>
    <row r="154" spans="1:11" x14ac:dyDescent="0.3">
      <c r="A154" s="426"/>
      <c r="B154" s="426"/>
      <c r="C154" s="426"/>
      <c r="D154" s="426"/>
      <c r="E154" s="426"/>
      <c r="F154" s="426"/>
      <c r="G154" s="426"/>
      <c r="H154" s="426"/>
      <c r="I154" s="426"/>
      <c r="J154" s="426"/>
      <c r="K154" s="426"/>
    </row>
    <row r="155" spans="1:11" x14ac:dyDescent="0.3">
      <c r="A155" s="426"/>
      <c r="B155" s="426"/>
      <c r="C155" s="426"/>
      <c r="D155" s="426"/>
      <c r="E155" s="426"/>
      <c r="F155" s="426"/>
      <c r="G155" s="426"/>
      <c r="H155" s="426"/>
      <c r="I155" s="426"/>
      <c r="J155" s="426"/>
      <c r="K155" s="426"/>
    </row>
    <row r="156" spans="1:11" x14ac:dyDescent="0.3">
      <c r="A156" s="426"/>
      <c r="B156" s="426"/>
      <c r="C156" s="426"/>
      <c r="D156" s="426"/>
      <c r="E156" s="426"/>
      <c r="F156" s="426"/>
      <c r="G156" s="426"/>
      <c r="H156" s="426"/>
      <c r="I156" s="426"/>
      <c r="J156" s="426"/>
      <c r="K156" s="426"/>
    </row>
    <row r="157" spans="1:11" x14ac:dyDescent="0.3">
      <c r="A157" s="426"/>
      <c r="B157" s="426"/>
      <c r="C157" s="426"/>
      <c r="D157" s="426"/>
      <c r="E157" s="426"/>
      <c r="F157" s="426"/>
      <c r="G157" s="426"/>
      <c r="H157" s="426"/>
      <c r="I157" s="426"/>
      <c r="J157" s="426"/>
      <c r="K157" s="426"/>
    </row>
    <row r="158" spans="1:11" x14ac:dyDescent="0.3">
      <c r="A158" s="426"/>
      <c r="B158" s="426"/>
      <c r="C158" s="426"/>
      <c r="D158" s="426"/>
      <c r="E158" s="426"/>
      <c r="F158" s="426"/>
      <c r="G158" s="426"/>
      <c r="H158" s="426"/>
      <c r="I158" s="426"/>
      <c r="J158" s="426"/>
      <c r="K158" s="426"/>
    </row>
    <row r="159" spans="1:11" x14ac:dyDescent="0.3">
      <c r="A159" s="426"/>
      <c r="B159" s="426"/>
      <c r="C159" s="426"/>
      <c r="D159" s="426"/>
      <c r="E159" s="426"/>
      <c r="F159" s="426"/>
      <c r="G159" s="426"/>
      <c r="H159" s="426"/>
      <c r="I159" s="426"/>
      <c r="J159" s="426"/>
      <c r="K159" s="426"/>
    </row>
    <row r="160" spans="1:11" x14ac:dyDescent="0.3">
      <c r="A160" s="426"/>
      <c r="B160" s="426"/>
      <c r="C160" s="426"/>
      <c r="D160" s="426"/>
      <c r="E160" s="426"/>
      <c r="F160" s="426"/>
      <c r="G160" s="426"/>
      <c r="H160" s="426"/>
      <c r="I160" s="426"/>
      <c r="J160" s="426"/>
      <c r="K160" s="426"/>
    </row>
    <row r="161" spans="1:11" x14ac:dyDescent="0.3">
      <c r="A161" s="426"/>
      <c r="B161" s="426"/>
      <c r="C161" s="426"/>
      <c r="D161" s="426"/>
      <c r="E161" s="426"/>
      <c r="F161" s="426"/>
      <c r="G161" s="426"/>
      <c r="H161" s="426"/>
      <c r="I161" s="426"/>
      <c r="J161" s="426"/>
      <c r="K161" s="426"/>
    </row>
    <row r="162" spans="1:11" x14ac:dyDescent="0.3">
      <c r="A162" s="426"/>
      <c r="B162" s="426"/>
      <c r="C162" s="426"/>
      <c r="D162" s="426"/>
      <c r="E162" s="426"/>
      <c r="F162" s="426"/>
      <c r="G162" s="426"/>
      <c r="H162" s="426"/>
      <c r="I162" s="426"/>
      <c r="J162" s="426"/>
      <c r="K162" s="426"/>
    </row>
    <row r="163" spans="1:11" x14ac:dyDescent="0.3">
      <c r="A163" s="426"/>
      <c r="B163" s="426"/>
      <c r="C163" s="426"/>
      <c r="D163" s="426"/>
      <c r="E163" s="426"/>
      <c r="F163" s="426"/>
      <c r="G163" s="426"/>
      <c r="H163" s="426"/>
      <c r="I163" s="426"/>
      <c r="J163" s="426"/>
      <c r="K163" s="426"/>
    </row>
    <row r="164" spans="1:11" x14ac:dyDescent="0.3">
      <c r="A164" s="426"/>
      <c r="B164" s="426"/>
      <c r="C164" s="426"/>
      <c r="D164" s="426"/>
      <c r="E164" s="426"/>
      <c r="F164" s="426"/>
      <c r="G164" s="426"/>
      <c r="H164" s="426"/>
      <c r="I164" s="426"/>
      <c r="J164" s="426"/>
      <c r="K164" s="426"/>
    </row>
    <row r="165" spans="1:11" x14ac:dyDescent="0.3">
      <c r="A165" s="426"/>
      <c r="B165" s="426"/>
      <c r="C165" s="426"/>
      <c r="D165" s="426"/>
      <c r="E165" s="426"/>
      <c r="F165" s="426"/>
      <c r="G165" s="426"/>
      <c r="H165" s="426"/>
      <c r="I165" s="426"/>
      <c r="J165" s="426"/>
      <c r="K165" s="426"/>
    </row>
    <row r="166" spans="1:11" x14ac:dyDescent="0.3">
      <c r="A166" s="426"/>
      <c r="B166" s="426"/>
      <c r="C166" s="426"/>
      <c r="D166" s="426"/>
      <c r="E166" s="426"/>
      <c r="F166" s="426"/>
      <c r="G166" s="426"/>
      <c r="H166" s="426"/>
      <c r="I166" s="426"/>
      <c r="J166" s="426"/>
      <c r="K166" s="426"/>
    </row>
    <row r="167" spans="1:11" x14ac:dyDescent="0.3">
      <c r="A167" s="426"/>
      <c r="B167" s="426"/>
      <c r="C167" s="426"/>
      <c r="D167" s="426"/>
      <c r="E167" s="426"/>
      <c r="F167" s="426"/>
      <c r="G167" s="426"/>
      <c r="H167" s="426"/>
      <c r="I167" s="426"/>
      <c r="J167" s="426"/>
      <c r="K167" s="426"/>
    </row>
    <row r="168" spans="1:11" x14ac:dyDescent="0.3">
      <c r="A168" s="426"/>
      <c r="B168" s="426"/>
      <c r="C168" s="426"/>
      <c r="D168" s="426"/>
      <c r="E168" s="426"/>
      <c r="F168" s="426"/>
      <c r="G168" s="426"/>
      <c r="H168" s="426"/>
      <c r="I168" s="426"/>
      <c r="J168" s="426"/>
      <c r="K168" s="426"/>
    </row>
    <row r="169" spans="1:11" x14ac:dyDescent="0.3">
      <c r="A169" s="426"/>
      <c r="B169" s="426"/>
      <c r="C169" s="426"/>
      <c r="D169" s="426"/>
      <c r="E169" s="426"/>
      <c r="F169" s="426"/>
      <c r="G169" s="426"/>
      <c r="H169" s="426"/>
      <c r="I169" s="426"/>
      <c r="J169" s="426"/>
      <c r="K169" s="426"/>
    </row>
    <row r="170" spans="1:11" x14ac:dyDescent="0.3">
      <c r="A170" s="426"/>
      <c r="B170" s="426"/>
      <c r="C170" s="426"/>
      <c r="D170" s="426"/>
      <c r="E170" s="426"/>
      <c r="F170" s="426"/>
      <c r="G170" s="426"/>
      <c r="H170" s="426"/>
      <c r="I170" s="426"/>
      <c r="J170" s="426"/>
      <c r="K170" s="426"/>
    </row>
    <row r="171" spans="1:11" x14ac:dyDescent="0.3">
      <c r="A171" s="426"/>
      <c r="B171" s="426"/>
      <c r="C171" s="426"/>
      <c r="D171" s="426"/>
      <c r="E171" s="426"/>
      <c r="F171" s="426"/>
      <c r="G171" s="426"/>
      <c r="H171" s="426"/>
      <c r="I171" s="426"/>
      <c r="J171" s="426"/>
      <c r="K171" s="426"/>
    </row>
    <row r="172" spans="1:11" x14ac:dyDescent="0.3">
      <c r="A172" s="426"/>
      <c r="B172" s="426"/>
      <c r="C172" s="426"/>
      <c r="D172" s="426"/>
      <c r="E172" s="426"/>
      <c r="F172" s="426"/>
      <c r="G172" s="426"/>
      <c r="H172" s="426"/>
      <c r="I172" s="426"/>
      <c r="J172" s="426"/>
      <c r="K172" s="426"/>
    </row>
    <row r="173" spans="1:11" x14ac:dyDescent="0.3">
      <c r="A173" s="426"/>
      <c r="B173" s="426"/>
      <c r="C173" s="426"/>
      <c r="D173" s="426"/>
      <c r="E173" s="426"/>
      <c r="F173" s="426"/>
      <c r="G173" s="426"/>
      <c r="H173" s="426"/>
      <c r="I173" s="426"/>
      <c r="J173" s="426"/>
      <c r="K173" s="426"/>
    </row>
    <row r="174" spans="1:11" x14ac:dyDescent="0.3">
      <c r="F174" s="426"/>
      <c r="G174" s="426"/>
      <c r="H174" s="426"/>
      <c r="I174" s="426"/>
      <c r="J174" s="426"/>
      <c r="K174" s="426"/>
    </row>
    <row r="175" spans="1:11" x14ac:dyDescent="0.3">
      <c r="F175" s="426"/>
      <c r="G175" s="426"/>
      <c r="H175" s="426"/>
      <c r="I175" s="426"/>
      <c r="J175" s="426"/>
      <c r="K175" s="426"/>
    </row>
    <row r="176" spans="1:11" x14ac:dyDescent="0.3">
      <c r="F176" s="426"/>
      <c r="G176" s="426"/>
      <c r="H176" s="426"/>
      <c r="I176" s="426"/>
      <c r="J176" s="426"/>
      <c r="K176" s="426"/>
    </row>
    <row r="177" spans="6:11" x14ac:dyDescent="0.3">
      <c r="F177" s="426"/>
      <c r="G177" s="426"/>
      <c r="H177" s="426"/>
      <c r="I177" s="426"/>
      <c r="J177" s="426"/>
      <c r="K177" s="426"/>
    </row>
    <row r="178" spans="6:11" x14ac:dyDescent="0.3">
      <c r="F178" s="426"/>
      <c r="G178" s="426"/>
      <c r="H178" s="426"/>
      <c r="I178" s="426"/>
      <c r="J178" s="426"/>
      <c r="K178" s="426"/>
    </row>
    <row r="179" spans="6:11" x14ac:dyDescent="0.3">
      <c r="F179" s="426"/>
      <c r="G179" s="426"/>
      <c r="H179" s="426"/>
      <c r="I179" s="426"/>
      <c r="J179" s="426"/>
      <c r="K179" s="426"/>
    </row>
    <row r="180" spans="6:11" x14ac:dyDescent="0.3">
      <c r="F180" s="426"/>
      <c r="G180" s="426"/>
      <c r="H180" s="426"/>
      <c r="I180" s="426"/>
      <c r="J180" s="426"/>
      <c r="K180" s="426"/>
    </row>
    <row r="181" spans="6:11" x14ac:dyDescent="0.3">
      <c r="F181" s="426"/>
      <c r="G181" s="426"/>
      <c r="H181" s="426"/>
      <c r="I181" s="426"/>
      <c r="J181" s="426"/>
      <c r="K181" s="426"/>
    </row>
    <row r="182" spans="6:11" x14ac:dyDescent="0.3">
      <c r="F182" s="426"/>
      <c r="G182" s="426"/>
      <c r="H182" s="426"/>
      <c r="I182" s="426"/>
      <c r="J182" s="426"/>
      <c r="K182" s="426"/>
    </row>
    <row r="183" spans="6:11" x14ac:dyDescent="0.3">
      <c r="F183" s="426"/>
      <c r="G183" s="426"/>
      <c r="H183" s="426"/>
      <c r="I183" s="426"/>
      <c r="J183" s="426"/>
      <c r="K183" s="426"/>
    </row>
    <row r="184" spans="6:11" x14ac:dyDescent="0.3">
      <c r="F184" s="426"/>
      <c r="G184" s="426"/>
      <c r="H184" s="426"/>
      <c r="I184" s="426"/>
      <c r="J184" s="426"/>
      <c r="K184" s="426"/>
    </row>
    <row r="185" spans="6:11" x14ac:dyDescent="0.3">
      <c r="F185" s="426"/>
      <c r="G185" s="426"/>
      <c r="H185" s="426"/>
      <c r="I185" s="426"/>
      <c r="J185" s="426"/>
      <c r="K185" s="426"/>
    </row>
    <row r="186" spans="6:11" x14ac:dyDescent="0.3">
      <c r="G186" s="426"/>
      <c r="H186" s="426"/>
      <c r="I186" s="426"/>
      <c r="J186" s="426"/>
      <c r="K186" s="426"/>
    </row>
    <row r="187" spans="6:11" x14ac:dyDescent="0.3">
      <c r="G187" s="426"/>
      <c r="H187" s="426"/>
      <c r="I187" s="426"/>
      <c r="J187" s="426"/>
      <c r="K187" s="426"/>
    </row>
    <row r="188" spans="6:11" x14ac:dyDescent="0.3">
      <c r="G188" s="426"/>
      <c r="H188" s="426"/>
      <c r="I188" s="426"/>
      <c r="J188" s="426"/>
      <c r="K188" s="426"/>
    </row>
    <row r="189" spans="6:11" x14ac:dyDescent="0.3">
      <c r="G189" s="426"/>
      <c r="H189" s="426"/>
      <c r="I189" s="426"/>
      <c r="J189" s="426"/>
      <c r="K189" s="426"/>
    </row>
    <row r="190" spans="6:11" x14ac:dyDescent="0.3">
      <c r="G190" s="426"/>
      <c r="H190" s="426"/>
      <c r="I190" s="426"/>
      <c r="J190" s="426"/>
      <c r="K190" s="426"/>
    </row>
    <row r="191" spans="6:11" x14ac:dyDescent="0.3">
      <c r="G191" s="426"/>
      <c r="H191" s="426"/>
      <c r="I191" s="426"/>
      <c r="J191" s="426"/>
      <c r="K191" s="426"/>
    </row>
    <row r="192" spans="6:11" x14ac:dyDescent="0.3">
      <c r="G192" s="426"/>
      <c r="H192" s="426"/>
      <c r="I192" s="426"/>
      <c r="J192" s="426"/>
      <c r="K192" s="426"/>
    </row>
    <row r="193" spans="7:11" x14ac:dyDescent="0.3">
      <c r="G193" s="426"/>
      <c r="H193" s="426"/>
      <c r="I193" s="426"/>
      <c r="J193" s="426"/>
      <c r="K193" s="426"/>
    </row>
    <row r="194" spans="7:11" x14ac:dyDescent="0.3">
      <c r="G194" s="426"/>
      <c r="H194" s="426"/>
      <c r="I194" s="426"/>
      <c r="J194" s="426"/>
      <c r="K194" s="426"/>
    </row>
    <row r="195" spans="7:11" x14ac:dyDescent="0.3">
      <c r="G195" s="426"/>
      <c r="H195" s="426"/>
      <c r="I195" s="426"/>
      <c r="J195" s="426"/>
      <c r="K195" s="426"/>
    </row>
    <row r="196" spans="7:11" x14ac:dyDescent="0.3">
      <c r="G196" s="426"/>
      <c r="H196" s="426"/>
      <c r="I196" s="426"/>
      <c r="J196" s="426"/>
      <c r="K196" s="426"/>
    </row>
    <row r="197" spans="7:11" x14ac:dyDescent="0.3">
      <c r="G197" s="426"/>
      <c r="H197" s="426"/>
      <c r="I197" s="426"/>
      <c r="J197" s="426"/>
      <c r="K197" s="426"/>
    </row>
    <row r="198" spans="7:11" x14ac:dyDescent="0.3">
      <c r="G198" s="426"/>
      <c r="H198" s="426"/>
      <c r="I198" s="426"/>
      <c r="J198" s="426"/>
      <c r="K198" s="426"/>
    </row>
    <row r="199" spans="7:11" x14ac:dyDescent="0.3">
      <c r="G199" s="426"/>
      <c r="H199" s="426"/>
      <c r="I199" s="426"/>
      <c r="J199" s="426"/>
      <c r="K199" s="426"/>
    </row>
    <row r="200" spans="7:11" x14ac:dyDescent="0.3">
      <c r="G200" s="426"/>
      <c r="H200" s="426"/>
      <c r="I200" s="426"/>
      <c r="J200" s="426"/>
      <c r="K200" s="426"/>
    </row>
    <row r="201" spans="7:11" x14ac:dyDescent="0.3">
      <c r="G201" s="426"/>
      <c r="H201" s="426"/>
      <c r="I201" s="426"/>
      <c r="J201" s="426"/>
      <c r="K201" s="426"/>
    </row>
    <row r="202" spans="7:11" x14ac:dyDescent="0.3">
      <c r="G202" s="426"/>
      <c r="H202" s="426"/>
      <c r="I202" s="426"/>
      <c r="J202" s="426"/>
      <c r="K202" s="426"/>
    </row>
    <row r="203" spans="7:11" x14ac:dyDescent="0.3">
      <c r="G203" s="426"/>
      <c r="H203" s="426"/>
      <c r="I203" s="426"/>
      <c r="J203" s="426"/>
      <c r="K203" s="426"/>
    </row>
    <row r="204" spans="7:11" x14ac:dyDescent="0.3">
      <c r="G204" s="426"/>
      <c r="H204" s="426"/>
      <c r="I204" s="426"/>
      <c r="J204" s="426"/>
      <c r="K204" s="426"/>
    </row>
    <row r="205" spans="7:11" x14ac:dyDescent="0.3">
      <c r="G205" s="426"/>
      <c r="H205" s="426"/>
      <c r="I205" s="426"/>
      <c r="J205" s="426"/>
      <c r="K205" s="426"/>
    </row>
    <row r="206" spans="7:11" x14ac:dyDescent="0.3">
      <c r="G206" s="426"/>
      <c r="H206" s="426"/>
      <c r="I206" s="426"/>
      <c r="J206" s="426"/>
      <c r="K206" s="426"/>
    </row>
    <row r="207" spans="7:11" x14ac:dyDescent="0.3">
      <c r="G207" s="426"/>
      <c r="H207" s="426"/>
      <c r="I207" s="426"/>
      <c r="J207" s="426"/>
      <c r="K207" s="426"/>
    </row>
    <row r="208" spans="7:11" x14ac:dyDescent="0.3">
      <c r="G208" s="426"/>
      <c r="H208" s="426"/>
      <c r="I208" s="426"/>
      <c r="J208" s="426"/>
      <c r="K208" s="426"/>
    </row>
    <row r="209" spans="7:11" x14ac:dyDescent="0.3">
      <c r="G209" s="426"/>
      <c r="H209" s="426"/>
      <c r="I209" s="426"/>
      <c r="J209" s="426"/>
      <c r="K209" s="426"/>
    </row>
    <row r="210" spans="7:11" x14ac:dyDescent="0.3">
      <c r="G210" s="426"/>
      <c r="H210" s="426"/>
      <c r="I210" s="426"/>
      <c r="J210" s="426"/>
      <c r="K210" s="426"/>
    </row>
    <row r="211" spans="7:11" x14ac:dyDescent="0.3">
      <c r="G211" s="426"/>
      <c r="H211" s="426"/>
      <c r="I211" s="426"/>
      <c r="J211" s="426"/>
      <c r="K211" s="426"/>
    </row>
    <row r="212" spans="7:11" x14ac:dyDescent="0.3">
      <c r="G212" s="426"/>
      <c r="H212" s="426"/>
      <c r="I212" s="426"/>
      <c r="J212" s="426"/>
      <c r="K212" s="426"/>
    </row>
    <row r="213" spans="7:11" x14ac:dyDescent="0.3">
      <c r="G213" s="426"/>
      <c r="H213" s="426"/>
      <c r="I213" s="426"/>
      <c r="J213" s="426"/>
      <c r="K213" s="426"/>
    </row>
    <row r="214" spans="7:11" x14ac:dyDescent="0.3">
      <c r="G214" s="426"/>
      <c r="H214" s="426"/>
      <c r="I214" s="426"/>
      <c r="J214" s="426"/>
      <c r="K214" s="426"/>
    </row>
    <row r="215" spans="7:11" x14ac:dyDescent="0.3">
      <c r="G215" s="426"/>
      <c r="H215" s="426"/>
      <c r="I215" s="426"/>
      <c r="J215" s="426"/>
      <c r="K215" s="426"/>
    </row>
    <row r="216" spans="7:11" x14ac:dyDescent="0.3">
      <c r="G216" s="426"/>
      <c r="H216" s="426"/>
      <c r="I216" s="426"/>
      <c r="J216" s="426"/>
      <c r="K216" s="426"/>
    </row>
    <row r="217" spans="7:11" x14ac:dyDescent="0.3">
      <c r="G217" s="426"/>
      <c r="H217" s="426"/>
      <c r="I217" s="426"/>
      <c r="J217" s="426"/>
      <c r="K217" s="426"/>
    </row>
    <row r="218" spans="7:11" x14ac:dyDescent="0.3">
      <c r="G218" s="426"/>
      <c r="H218" s="426"/>
      <c r="I218" s="426"/>
      <c r="J218" s="426"/>
      <c r="K218" s="426"/>
    </row>
    <row r="219" spans="7:11" x14ac:dyDescent="0.3">
      <c r="G219" s="426"/>
      <c r="H219" s="426"/>
      <c r="I219" s="426"/>
      <c r="J219" s="426"/>
      <c r="K219" s="426"/>
    </row>
    <row r="220" spans="7:11" x14ac:dyDescent="0.3">
      <c r="G220" s="426"/>
      <c r="H220" s="426"/>
      <c r="I220" s="426"/>
      <c r="J220" s="426"/>
      <c r="K220" s="426"/>
    </row>
    <row r="221" spans="7:11" x14ac:dyDescent="0.3">
      <c r="G221" s="426"/>
      <c r="H221" s="426"/>
      <c r="I221" s="426"/>
      <c r="J221" s="426"/>
      <c r="K221" s="426"/>
    </row>
    <row r="222" spans="7:11" x14ac:dyDescent="0.3">
      <c r="G222" s="426"/>
      <c r="H222" s="426"/>
      <c r="I222" s="426"/>
      <c r="J222" s="426"/>
      <c r="K222" s="426"/>
    </row>
    <row r="223" spans="7:11" x14ac:dyDescent="0.3">
      <c r="G223" s="426"/>
      <c r="H223" s="426"/>
      <c r="I223" s="426"/>
      <c r="J223" s="426"/>
      <c r="K223" s="426"/>
    </row>
    <row r="224" spans="7:11" x14ac:dyDescent="0.3">
      <c r="G224" s="426"/>
      <c r="H224" s="426"/>
      <c r="I224" s="426"/>
      <c r="J224" s="426"/>
      <c r="K224" s="426"/>
    </row>
    <row r="225" spans="7:11" x14ac:dyDescent="0.3">
      <c r="G225" s="426"/>
      <c r="H225" s="426"/>
      <c r="I225" s="426"/>
      <c r="J225" s="426"/>
      <c r="K225" s="426"/>
    </row>
    <row r="226" spans="7:11" x14ac:dyDescent="0.3">
      <c r="G226" s="426"/>
      <c r="H226" s="426"/>
      <c r="I226" s="426"/>
      <c r="J226" s="426"/>
      <c r="K226" s="426"/>
    </row>
    <row r="227" spans="7:11" x14ac:dyDescent="0.3">
      <c r="G227" s="426"/>
      <c r="H227" s="426"/>
      <c r="I227" s="426"/>
      <c r="J227" s="426"/>
      <c r="K227" s="426"/>
    </row>
    <row r="228" spans="7:11" x14ac:dyDescent="0.3">
      <c r="G228" s="426"/>
      <c r="H228" s="426"/>
      <c r="I228" s="426"/>
      <c r="J228" s="426"/>
      <c r="K228" s="426"/>
    </row>
    <row r="229" spans="7:11" x14ac:dyDescent="0.3">
      <c r="G229" s="426"/>
      <c r="H229" s="426"/>
      <c r="I229" s="426"/>
      <c r="J229" s="426"/>
      <c r="K229" s="426"/>
    </row>
    <row r="230" spans="7:11" x14ac:dyDescent="0.3">
      <c r="G230" s="426"/>
      <c r="H230" s="426"/>
      <c r="I230" s="426"/>
      <c r="J230" s="426"/>
      <c r="K230" s="426"/>
    </row>
    <row r="231" spans="7:11" x14ac:dyDescent="0.3">
      <c r="G231" s="426"/>
      <c r="H231" s="426"/>
      <c r="I231" s="426"/>
      <c r="J231" s="426"/>
      <c r="K231" s="426"/>
    </row>
    <row r="232" spans="7:11" x14ac:dyDescent="0.3">
      <c r="G232" s="426"/>
      <c r="H232" s="426"/>
      <c r="I232" s="426"/>
      <c r="J232" s="426"/>
      <c r="K232" s="426"/>
    </row>
    <row r="233" spans="7:11" x14ac:dyDescent="0.3">
      <c r="G233" s="426"/>
      <c r="H233" s="426"/>
      <c r="I233" s="426"/>
      <c r="J233" s="426"/>
      <c r="K233" s="426"/>
    </row>
    <row r="234" spans="7:11" x14ac:dyDescent="0.3">
      <c r="G234" s="426"/>
      <c r="H234" s="426"/>
      <c r="I234" s="426"/>
      <c r="J234" s="426"/>
      <c r="K234" s="426"/>
    </row>
    <row r="235" spans="7:11" x14ac:dyDescent="0.3">
      <c r="G235" s="426"/>
      <c r="H235" s="426"/>
      <c r="I235" s="426"/>
      <c r="J235" s="426"/>
      <c r="K235" s="426"/>
    </row>
    <row r="236" spans="7:11" x14ac:dyDescent="0.3">
      <c r="G236" s="426"/>
      <c r="H236" s="426"/>
      <c r="I236" s="426"/>
      <c r="J236" s="426"/>
      <c r="K236" s="426"/>
    </row>
    <row r="237" spans="7:11" x14ac:dyDescent="0.3">
      <c r="G237" s="426"/>
      <c r="H237" s="426"/>
      <c r="I237" s="426"/>
      <c r="J237" s="426"/>
      <c r="K237" s="426"/>
    </row>
    <row r="238" spans="7:11" x14ac:dyDescent="0.3">
      <c r="G238" s="426"/>
      <c r="H238" s="426"/>
      <c r="I238" s="426"/>
      <c r="J238" s="426"/>
      <c r="K238" s="426"/>
    </row>
    <row r="239" spans="7:11" x14ac:dyDescent="0.3">
      <c r="G239" s="426"/>
      <c r="H239" s="426"/>
      <c r="I239" s="426"/>
      <c r="J239" s="426"/>
      <c r="K239" s="426"/>
    </row>
    <row r="240" spans="7:11" x14ac:dyDescent="0.3">
      <c r="G240" s="426"/>
      <c r="H240" s="426"/>
      <c r="I240" s="426"/>
      <c r="J240" s="426"/>
      <c r="K240" s="426"/>
    </row>
    <row r="241" spans="7:11" x14ac:dyDescent="0.3">
      <c r="G241" s="426"/>
      <c r="H241" s="426"/>
      <c r="I241" s="426"/>
      <c r="J241" s="426"/>
      <c r="K241" s="426"/>
    </row>
    <row r="242" spans="7:11" x14ac:dyDescent="0.3">
      <c r="G242" s="426"/>
      <c r="H242" s="426"/>
      <c r="I242" s="426"/>
      <c r="J242" s="426"/>
      <c r="K242" s="426"/>
    </row>
    <row r="243" spans="7:11" x14ac:dyDescent="0.3">
      <c r="G243" s="426"/>
      <c r="H243" s="426"/>
      <c r="I243" s="426"/>
      <c r="J243" s="426"/>
      <c r="K243" s="426"/>
    </row>
    <row r="244" spans="7:11" x14ac:dyDescent="0.3">
      <c r="G244" s="426"/>
      <c r="H244" s="426"/>
      <c r="I244" s="426"/>
      <c r="J244" s="426"/>
      <c r="K244" s="426"/>
    </row>
    <row r="245" spans="7:11" x14ac:dyDescent="0.3">
      <c r="G245" s="426"/>
      <c r="H245" s="426"/>
      <c r="I245" s="426"/>
      <c r="J245" s="426"/>
      <c r="K245" s="426"/>
    </row>
    <row r="246" spans="7:11" x14ac:dyDescent="0.3">
      <c r="G246" s="426"/>
      <c r="H246" s="426"/>
      <c r="I246" s="426"/>
      <c r="J246" s="426"/>
      <c r="K246" s="426"/>
    </row>
    <row r="247" spans="7:11" x14ac:dyDescent="0.3">
      <c r="G247" s="426"/>
      <c r="H247" s="426"/>
      <c r="I247" s="426"/>
      <c r="J247" s="426"/>
      <c r="K247" s="426"/>
    </row>
    <row r="248" spans="7:11" x14ac:dyDescent="0.3">
      <c r="G248" s="426"/>
      <c r="H248" s="426"/>
      <c r="I248" s="426"/>
      <c r="J248" s="426"/>
      <c r="K248" s="426"/>
    </row>
    <row r="249" spans="7:11" x14ac:dyDescent="0.3">
      <c r="G249" s="426"/>
      <c r="H249" s="426"/>
      <c r="I249" s="426"/>
      <c r="J249" s="426"/>
      <c r="K249" s="426"/>
    </row>
    <row r="250" spans="7:11" x14ac:dyDescent="0.3">
      <c r="G250" s="426"/>
      <c r="H250" s="426"/>
      <c r="I250" s="426"/>
      <c r="J250" s="426"/>
      <c r="K250" s="426"/>
    </row>
    <row r="251" spans="7:11" x14ac:dyDescent="0.3">
      <c r="G251" s="426"/>
      <c r="H251" s="426"/>
      <c r="I251" s="426"/>
      <c r="J251" s="426"/>
      <c r="K251" s="426"/>
    </row>
    <row r="252" spans="7:11" x14ac:dyDescent="0.3">
      <c r="G252" s="426"/>
      <c r="H252" s="426"/>
      <c r="I252" s="426"/>
      <c r="J252" s="426"/>
      <c r="K252" s="426"/>
    </row>
    <row r="253" spans="7:11" x14ac:dyDescent="0.3">
      <c r="G253" s="426"/>
      <c r="H253" s="426"/>
      <c r="I253" s="426"/>
      <c r="J253" s="426"/>
      <c r="K253" s="426"/>
    </row>
    <row r="254" spans="7:11" x14ac:dyDescent="0.3">
      <c r="G254" s="426"/>
      <c r="H254" s="426"/>
      <c r="I254" s="426"/>
      <c r="J254" s="426"/>
      <c r="K254" s="426"/>
    </row>
    <row r="255" spans="7:11" x14ac:dyDescent="0.3">
      <c r="G255" s="426"/>
      <c r="H255" s="426"/>
      <c r="I255" s="426"/>
      <c r="J255" s="426"/>
      <c r="K255" s="426"/>
    </row>
    <row r="256" spans="7:11" x14ac:dyDescent="0.3">
      <c r="G256" s="426"/>
      <c r="H256" s="426"/>
      <c r="I256" s="426"/>
      <c r="J256" s="426"/>
      <c r="K256" s="426"/>
    </row>
    <row r="257" spans="7:11" x14ac:dyDescent="0.3">
      <c r="G257" s="426"/>
      <c r="H257" s="426"/>
      <c r="I257" s="426"/>
      <c r="J257" s="426"/>
      <c r="K257" s="426"/>
    </row>
    <row r="258" spans="7:11" x14ac:dyDescent="0.3">
      <c r="G258" s="426"/>
      <c r="H258" s="426"/>
      <c r="I258" s="426"/>
      <c r="J258" s="426"/>
      <c r="K258" s="426"/>
    </row>
    <row r="259" spans="7:11" x14ac:dyDescent="0.3">
      <c r="G259" s="426"/>
      <c r="H259" s="426"/>
      <c r="I259" s="426"/>
      <c r="J259" s="426"/>
      <c r="K259" s="426"/>
    </row>
    <row r="260" spans="7:11" x14ac:dyDescent="0.3">
      <c r="G260" s="426"/>
      <c r="H260" s="426"/>
      <c r="I260" s="426"/>
      <c r="J260" s="426"/>
      <c r="K260" s="426"/>
    </row>
    <row r="261" spans="7:11" x14ac:dyDescent="0.3">
      <c r="G261" s="426"/>
      <c r="H261" s="426"/>
      <c r="I261" s="426"/>
      <c r="J261" s="426"/>
      <c r="K261" s="426"/>
    </row>
    <row r="262" spans="7:11" x14ac:dyDescent="0.3">
      <c r="G262" s="426"/>
      <c r="H262" s="426"/>
      <c r="I262" s="426"/>
      <c r="J262" s="426"/>
      <c r="K262" s="426"/>
    </row>
    <row r="263" spans="7:11" x14ac:dyDescent="0.3">
      <c r="G263" s="426"/>
      <c r="H263" s="426"/>
      <c r="I263" s="426"/>
      <c r="J263" s="426"/>
      <c r="K263" s="426"/>
    </row>
    <row r="264" spans="7:11" x14ac:dyDescent="0.3">
      <c r="G264" s="426"/>
      <c r="H264" s="426"/>
      <c r="I264" s="426"/>
      <c r="J264" s="426"/>
      <c r="K264" s="426"/>
    </row>
    <row r="265" spans="7:11" x14ac:dyDescent="0.3">
      <c r="G265" s="426"/>
      <c r="H265" s="426"/>
      <c r="I265" s="426"/>
      <c r="J265" s="426"/>
      <c r="K265" s="426"/>
    </row>
    <row r="266" spans="7:11" x14ac:dyDescent="0.3">
      <c r="G266" s="426"/>
      <c r="H266" s="426"/>
      <c r="I266" s="426"/>
      <c r="J266" s="426"/>
      <c r="K266" s="426"/>
    </row>
    <row r="267" spans="7:11" x14ac:dyDescent="0.3">
      <c r="G267" s="426"/>
      <c r="H267" s="426"/>
      <c r="I267" s="426"/>
      <c r="J267" s="426"/>
      <c r="K267" s="426"/>
    </row>
    <row r="268" spans="7:11" x14ac:dyDescent="0.3">
      <c r="G268" s="426"/>
      <c r="H268" s="426"/>
      <c r="I268" s="426"/>
      <c r="J268" s="426"/>
      <c r="K268" s="426"/>
    </row>
    <row r="269" spans="7:11" x14ac:dyDescent="0.3">
      <c r="G269" s="426"/>
      <c r="H269" s="426"/>
      <c r="I269" s="426"/>
      <c r="J269" s="426"/>
      <c r="K269" s="426"/>
    </row>
    <row r="270" spans="7:11" x14ac:dyDescent="0.3">
      <c r="G270" s="426"/>
      <c r="H270" s="426"/>
      <c r="I270" s="426"/>
      <c r="J270" s="426"/>
      <c r="K270" s="426"/>
    </row>
    <row r="271" spans="7:11" x14ac:dyDescent="0.3">
      <c r="G271" s="426"/>
      <c r="H271" s="426"/>
      <c r="I271" s="426"/>
      <c r="J271" s="426"/>
      <c r="K271" s="426"/>
    </row>
    <row r="272" spans="7:11" x14ac:dyDescent="0.3">
      <c r="G272" s="426"/>
      <c r="H272" s="426"/>
      <c r="I272" s="426"/>
      <c r="J272" s="426"/>
      <c r="K272" s="426"/>
    </row>
    <row r="273" spans="7:11" x14ac:dyDescent="0.3">
      <c r="G273" s="426"/>
      <c r="H273" s="426"/>
      <c r="I273" s="426"/>
      <c r="J273" s="426"/>
      <c r="K273" s="426"/>
    </row>
    <row r="274" spans="7:11" x14ac:dyDescent="0.3">
      <c r="G274" s="426"/>
      <c r="H274" s="426"/>
      <c r="I274" s="426"/>
      <c r="J274" s="426"/>
      <c r="K274" s="426"/>
    </row>
    <row r="275" spans="7:11" x14ac:dyDescent="0.3">
      <c r="G275" s="426"/>
      <c r="H275" s="426"/>
      <c r="I275" s="426"/>
      <c r="J275" s="426"/>
      <c r="K275" s="426"/>
    </row>
    <row r="276" spans="7:11" x14ac:dyDescent="0.3">
      <c r="G276" s="426"/>
      <c r="H276" s="426"/>
      <c r="I276" s="426"/>
      <c r="J276" s="426"/>
      <c r="K276" s="426"/>
    </row>
    <row r="277" spans="7:11" x14ac:dyDescent="0.3">
      <c r="G277" s="426"/>
      <c r="H277" s="426"/>
      <c r="I277" s="426"/>
      <c r="J277" s="426"/>
      <c r="K277" s="426"/>
    </row>
    <row r="278" spans="7:11" x14ac:dyDescent="0.3">
      <c r="G278" s="426"/>
      <c r="H278" s="426"/>
      <c r="I278" s="426"/>
      <c r="J278" s="426"/>
      <c r="K278" s="426"/>
    </row>
    <row r="279" spans="7:11" x14ac:dyDescent="0.3">
      <c r="G279" s="426"/>
      <c r="H279" s="426"/>
      <c r="I279" s="426"/>
      <c r="J279" s="426"/>
      <c r="K279" s="426"/>
    </row>
    <row r="280" spans="7:11" x14ac:dyDescent="0.3">
      <c r="G280" s="426"/>
      <c r="H280" s="426"/>
      <c r="I280" s="426"/>
      <c r="J280" s="426"/>
      <c r="K280" s="426"/>
    </row>
    <row r="281" spans="7:11" x14ac:dyDescent="0.3">
      <c r="G281" s="426"/>
      <c r="H281" s="426"/>
      <c r="I281" s="426"/>
      <c r="J281" s="426"/>
      <c r="K281" s="426"/>
    </row>
    <row r="282" spans="7:11" x14ac:dyDescent="0.3">
      <c r="G282" s="426"/>
      <c r="H282" s="426"/>
      <c r="I282" s="426"/>
      <c r="J282" s="426"/>
      <c r="K282" s="426"/>
    </row>
    <row r="283" spans="7:11" x14ac:dyDescent="0.3">
      <c r="G283" s="426"/>
      <c r="H283" s="426"/>
      <c r="I283" s="426"/>
      <c r="J283" s="426"/>
      <c r="K283" s="426"/>
    </row>
    <row r="284" spans="7:11" x14ac:dyDescent="0.3">
      <c r="G284" s="426"/>
      <c r="H284" s="426"/>
      <c r="I284" s="426"/>
      <c r="J284" s="426"/>
      <c r="K284" s="426"/>
    </row>
    <row r="285" spans="7:11" x14ac:dyDescent="0.3">
      <c r="G285" s="426"/>
      <c r="H285" s="426"/>
      <c r="I285" s="426"/>
      <c r="J285" s="426"/>
      <c r="K285" s="426"/>
    </row>
    <row r="286" spans="7:11" x14ac:dyDescent="0.3">
      <c r="G286" s="426"/>
      <c r="H286" s="426"/>
      <c r="I286" s="426"/>
      <c r="J286" s="426"/>
      <c r="K286" s="426"/>
    </row>
    <row r="287" spans="7:11" x14ac:dyDescent="0.3">
      <c r="G287" s="426"/>
      <c r="H287" s="426"/>
      <c r="I287" s="426"/>
      <c r="J287" s="426"/>
      <c r="K287" s="426"/>
    </row>
    <row r="288" spans="7:11" x14ac:dyDescent="0.3">
      <c r="G288" s="426"/>
      <c r="H288" s="426"/>
      <c r="I288" s="426"/>
      <c r="J288" s="426"/>
      <c r="K288" s="426"/>
    </row>
    <row r="289" spans="7:11" x14ac:dyDescent="0.3">
      <c r="G289" s="426"/>
      <c r="H289" s="426"/>
      <c r="I289" s="426"/>
      <c r="J289" s="426"/>
      <c r="K289" s="426"/>
    </row>
    <row r="290" spans="7:11" x14ac:dyDescent="0.3">
      <c r="G290" s="426"/>
      <c r="H290" s="426"/>
      <c r="I290" s="426"/>
      <c r="J290" s="426"/>
      <c r="K290" s="426"/>
    </row>
    <row r="291" spans="7:11" x14ac:dyDescent="0.3">
      <c r="G291" s="426"/>
      <c r="H291" s="426"/>
      <c r="I291" s="426"/>
      <c r="J291" s="426"/>
      <c r="K291" s="426"/>
    </row>
    <row r="292" spans="7:11" x14ac:dyDescent="0.3">
      <c r="G292" s="426"/>
      <c r="H292" s="426"/>
      <c r="I292" s="426"/>
      <c r="J292" s="426"/>
      <c r="K292" s="426"/>
    </row>
    <row r="293" spans="7:11" x14ac:dyDescent="0.3">
      <c r="G293" s="426"/>
      <c r="H293" s="426"/>
      <c r="I293" s="426"/>
      <c r="J293" s="426"/>
      <c r="K293" s="426"/>
    </row>
    <row r="294" spans="7:11" x14ac:dyDescent="0.3">
      <c r="G294" s="426"/>
      <c r="H294" s="426"/>
      <c r="I294" s="426"/>
      <c r="J294" s="426"/>
      <c r="K294" s="426"/>
    </row>
    <row r="295" spans="7:11" x14ac:dyDescent="0.3">
      <c r="G295" s="426"/>
      <c r="H295" s="426"/>
      <c r="I295" s="426"/>
      <c r="J295" s="426"/>
      <c r="K295" s="426"/>
    </row>
    <row r="296" spans="7:11" x14ac:dyDescent="0.3">
      <c r="G296" s="426"/>
      <c r="H296" s="426"/>
      <c r="I296" s="426"/>
      <c r="J296" s="426"/>
      <c r="K296" s="426"/>
    </row>
    <row r="297" spans="7:11" x14ac:dyDescent="0.3">
      <c r="G297" s="426"/>
      <c r="H297" s="426"/>
      <c r="I297" s="426"/>
      <c r="J297" s="426"/>
      <c r="K297" s="426"/>
    </row>
    <row r="298" spans="7:11" x14ac:dyDescent="0.3">
      <c r="G298" s="426"/>
      <c r="H298" s="426"/>
      <c r="I298" s="426"/>
      <c r="J298" s="426"/>
      <c r="K298" s="426"/>
    </row>
    <row r="299" spans="7:11" x14ac:dyDescent="0.3">
      <c r="G299" s="426"/>
      <c r="H299" s="426"/>
      <c r="I299" s="426"/>
      <c r="J299" s="426"/>
      <c r="K299" s="426"/>
    </row>
    <row r="300" spans="7:11" x14ac:dyDescent="0.3">
      <c r="G300" s="426"/>
      <c r="H300" s="426"/>
      <c r="I300" s="426"/>
      <c r="J300" s="426"/>
      <c r="K300" s="426"/>
    </row>
    <row r="301" spans="7:11" x14ac:dyDescent="0.3">
      <c r="G301" s="426"/>
      <c r="H301" s="426"/>
      <c r="I301" s="426"/>
      <c r="J301" s="426"/>
      <c r="K301" s="426"/>
    </row>
    <row r="302" spans="7:11" x14ac:dyDescent="0.3">
      <c r="G302" s="426"/>
      <c r="H302" s="426"/>
      <c r="I302" s="426"/>
      <c r="J302" s="426"/>
      <c r="K302" s="426"/>
    </row>
    <row r="303" spans="7:11" x14ac:dyDescent="0.3">
      <c r="G303" s="426"/>
      <c r="H303" s="426"/>
      <c r="I303" s="426"/>
      <c r="J303" s="426"/>
      <c r="K303" s="426"/>
    </row>
    <row r="304" spans="7:11" x14ac:dyDescent="0.3">
      <c r="G304" s="426"/>
      <c r="H304" s="426"/>
      <c r="I304" s="426"/>
      <c r="J304" s="426"/>
      <c r="K304" s="426"/>
    </row>
    <row r="305" spans="7:11" x14ac:dyDescent="0.3">
      <c r="G305" s="426"/>
      <c r="H305" s="426"/>
      <c r="I305" s="426"/>
      <c r="J305" s="426"/>
      <c r="K305" s="426"/>
    </row>
    <row r="306" spans="7:11" x14ac:dyDescent="0.3">
      <c r="G306" s="426"/>
      <c r="H306" s="426"/>
      <c r="I306" s="426"/>
      <c r="J306" s="426"/>
      <c r="K306" s="426"/>
    </row>
    <row r="307" spans="7:11" x14ac:dyDescent="0.3">
      <c r="G307" s="426"/>
      <c r="H307" s="426"/>
      <c r="I307" s="426"/>
      <c r="J307" s="426"/>
      <c r="K307" s="426"/>
    </row>
    <row r="308" spans="7:11" x14ac:dyDescent="0.3">
      <c r="G308" s="426"/>
      <c r="H308" s="426"/>
      <c r="I308" s="426"/>
      <c r="J308" s="426"/>
      <c r="K308" s="426"/>
    </row>
    <row r="309" spans="7:11" x14ac:dyDescent="0.3">
      <c r="G309" s="426"/>
      <c r="H309" s="426"/>
      <c r="I309" s="426"/>
      <c r="J309" s="426"/>
      <c r="K309" s="426"/>
    </row>
    <row r="310" spans="7:11" x14ac:dyDescent="0.3">
      <c r="G310" s="426"/>
      <c r="H310" s="426"/>
      <c r="I310" s="426"/>
      <c r="J310" s="426"/>
      <c r="K310" s="426"/>
    </row>
    <row r="311" spans="7:11" x14ac:dyDescent="0.3">
      <c r="G311" s="426"/>
      <c r="H311" s="426"/>
      <c r="I311" s="426"/>
      <c r="J311" s="426"/>
      <c r="K311" s="426"/>
    </row>
    <row r="312" spans="7:11" x14ac:dyDescent="0.3">
      <c r="G312" s="426"/>
      <c r="H312" s="426"/>
      <c r="I312" s="426"/>
      <c r="J312" s="426"/>
      <c r="K312" s="426"/>
    </row>
    <row r="313" spans="7:11" x14ac:dyDescent="0.3">
      <c r="G313" s="426"/>
      <c r="H313" s="426"/>
      <c r="I313" s="426"/>
      <c r="J313" s="426"/>
      <c r="K313" s="426"/>
    </row>
    <row r="314" spans="7:11" x14ac:dyDescent="0.3">
      <c r="G314" s="426"/>
      <c r="H314" s="426"/>
      <c r="I314" s="426"/>
      <c r="J314" s="426"/>
      <c r="K314" s="426"/>
    </row>
    <row r="315" spans="7:11" x14ac:dyDescent="0.3">
      <c r="G315" s="426"/>
      <c r="H315" s="426"/>
      <c r="I315" s="426"/>
      <c r="J315" s="426"/>
      <c r="K315" s="426"/>
    </row>
    <row r="316" spans="7:11" x14ac:dyDescent="0.3">
      <c r="G316" s="426"/>
      <c r="H316" s="426"/>
      <c r="I316" s="426"/>
      <c r="J316" s="426"/>
      <c r="K316" s="426"/>
    </row>
    <row r="317" spans="7:11" x14ac:dyDescent="0.3">
      <c r="G317" s="426"/>
      <c r="H317" s="426"/>
      <c r="I317" s="426"/>
      <c r="J317" s="426"/>
      <c r="K317" s="426"/>
    </row>
    <row r="318" spans="7:11" x14ac:dyDescent="0.3">
      <c r="G318" s="426"/>
      <c r="H318" s="426"/>
      <c r="I318" s="426"/>
      <c r="J318" s="426"/>
      <c r="K318" s="426"/>
    </row>
    <row r="319" spans="7:11" x14ac:dyDescent="0.3">
      <c r="G319" s="426"/>
      <c r="H319" s="426"/>
      <c r="I319" s="426"/>
      <c r="J319" s="426"/>
      <c r="K319" s="426"/>
    </row>
    <row r="320" spans="7:11" x14ac:dyDescent="0.3">
      <c r="G320" s="426"/>
      <c r="H320" s="426"/>
      <c r="I320" s="426"/>
      <c r="J320" s="426"/>
      <c r="K320" s="426"/>
    </row>
    <row r="321" spans="7:11" x14ac:dyDescent="0.3">
      <c r="G321" s="426"/>
      <c r="H321" s="426"/>
      <c r="I321" s="426"/>
      <c r="J321" s="426"/>
      <c r="K321" s="426"/>
    </row>
    <row r="322" spans="7:11" x14ac:dyDescent="0.3">
      <c r="G322" s="426"/>
      <c r="H322" s="426"/>
      <c r="I322" s="426"/>
      <c r="J322" s="426"/>
      <c r="K322" s="426"/>
    </row>
    <row r="323" spans="7:11" x14ac:dyDescent="0.3">
      <c r="G323" s="426"/>
      <c r="H323" s="426"/>
      <c r="I323" s="426"/>
      <c r="J323" s="426"/>
      <c r="K323" s="426"/>
    </row>
    <row r="324" spans="7:11" x14ac:dyDescent="0.3">
      <c r="G324" s="426"/>
      <c r="H324" s="426"/>
      <c r="I324" s="426"/>
      <c r="J324" s="426"/>
      <c r="K324" s="426"/>
    </row>
    <row r="325" spans="7:11" x14ac:dyDescent="0.3">
      <c r="G325" s="426"/>
      <c r="H325" s="426"/>
      <c r="I325" s="426"/>
      <c r="J325" s="426"/>
      <c r="K325" s="426"/>
    </row>
    <row r="326" spans="7:11" x14ac:dyDescent="0.3">
      <c r="G326" s="426"/>
      <c r="H326" s="426"/>
      <c r="I326" s="426"/>
      <c r="J326" s="426"/>
      <c r="K326" s="426"/>
    </row>
    <row r="327" spans="7:11" x14ac:dyDescent="0.3">
      <c r="G327" s="426"/>
      <c r="H327" s="426"/>
      <c r="I327" s="426"/>
      <c r="J327" s="426"/>
      <c r="K327" s="426"/>
    </row>
    <row r="328" spans="7:11" x14ac:dyDescent="0.3">
      <c r="G328" s="426"/>
      <c r="H328" s="426"/>
      <c r="I328" s="426"/>
      <c r="J328" s="426"/>
      <c r="K328" s="426"/>
    </row>
    <row r="329" spans="7:11" x14ac:dyDescent="0.3">
      <c r="G329" s="426"/>
      <c r="H329" s="426"/>
      <c r="I329" s="426"/>
      <c r="J329" s="426"/>
      <c r="K329" s="426"/>
    </row>
    <row r="330" spans="7:11" x14ac:dyDescent="0.3">
      <c r="G330" s="426"/>
      <c r="H330" s="426"/>
      <c r="I330" s="426"/>
      <c r="J330" s="426"/>
      <c r="K330" s="426"/>
    </row>
    <row r="331" spans="7:11" x14ac:dyDescent="0.3">
      <c r="G331" s="426"/>
      <c r="H331" s="426"/>
      <c r="I331" s="426"/>
      <c r="J331" s="426"/>
      <c r="K331" s="426"/>
    </row>
    <row r="332" spans="7:11" x14ac:dyDescent="0.3">
      <c r="G332" s="426"/>
      <c r="H332" s="426"/>
      <c r="I332" s="426"/>
      <c r="J332" s="426"/>
      <c r="K332" s="426"/>
    </row>
    <row r="333" spans="7:11" x14ac:dyDescent="0.3">
      <c r="G333" s="426"/>
      <c r="H333" s="426"/>
      <c r="I333" s="426"/>
      <c r="J333" s="426"/>
      <c r="K333" s="426"/>
    </row>
    <row r="334" spans="7:11" x14ac:dyDescent="0.3">
      <c r="G334" s="426"/>
      <c r="H334" s="426"/>
      <c r="I334" s="426"/>
      <c r="J334" s="426"/>
      <c r="K334" s="426"/>
    </row>
    <row r="335" spans="7:11" x14ac:dyDescent="0.3">
      <c r="G335" s="426"/>
      <c r="H335" s="426"/>
      <c r="I335" s="426"/>
      <c r="J335" s="426"/>
      <c r="K335" s="426"/>
    </row>
    <row r="336" spans="7:11" x14ac:dyDescent="0.3">
      <c r="G336" s="426"/>
      <c r="H336" s="426"/>
      <c r="I336" s="426"/>
      <c r="J336" s="426"/>
      <c r="K336" s="426"/>
    </row>
    <row r="337" spans="7:11" x14ac:dyDescent="0.3">
      <c r="G337" s="426"/>
      <c r="H337" s="426"/>
      <c r="I337" s="426"/>
      <c r="J337" s="426"/>
      <c r="K337" s="426"/>
    </row>
    <row r="338" spans="7:11" x14ac:dyDescent="0.3">
      <c r="G338" s="426"/>
      <c r="H338" s="426"/>
      <c r="I338" s="426"/>
      <c r="J338" s="426"/>
      <c r="K338" s="426"/>
    </row>
    <row r="339" spans="7:11" x14ac:dyDescent="0.3">
      <c r="G339" s="426"/>
      <c r="H339" s="426"/>
      <c r="I339" s="426"/>
      <c r="J339" s="426"/>
      <c r="K339" s="426"/>
    </row>
    <row r="340" spans="7:11" x14ac:dyDescent="0.3">
      <c r="G340" s="426"/>
      <c r="H340" s="426"/>
      <c r="I340" s="426"/>
      <c r="J340" s="426"/>
      <c r="K340" s="426"/>
    </row>
    <row r="341" spans="7:11" x14ac:dyDescent="0.3">
      <c r="G341" s="426"/>
      <c r="H341" s="426"/>
      <c r="I341" s="426"/>
      <c r="J341" s="426"/>
      <c r="K341" s="426"/>
    </row>
    <row r="342" spans="7:11" x14ac:dyDescent="0.3">
      <c r="G342" s="426"/>
      <c r="H342" s="426"/>
      <c r="I342" s="426"/>
      <c r="J342" s="426"/>
      <c r="K342" s="426"/>
    </row>
    <row r="343" spans="7:11" x14ac:dyDescent="0.3">
      <c r="G343" s="426"/>
      <c r="H343" s="426"/>
      <c r="I343" s="426"/>
      <c r="J343" s="426"/>
      <c r="K343" s="426"/>
    </row>
    <row r="344" spans="7:11" x14ac:dyDescent="0.3">
      <c r="G344" s="426"/>
      <c r="H344" s="426"/>
      <c r="I344" s="426"/>
      <c r="J344" s="426"/>
      <c r="K344" s="426"/>
    </row>
    <row r="345" spans="7:11" x14ac:dyDescent="0.3">
      <c r="G345" s="426"/>
      <c r="H345" s="426"/>
      <c r="I345" s="426"/>
      <c r="J345" s="426"/>
      <c r="K345" s="426"/>
    </row>
    <row r="346" spans="7:11" x14ac:dyDescent="0.3">
      <c r="G346" s="426"/>
      <c r="H346" s="426"/>
      <c r="I346" s="426"/>
      <c r="J346" s="426"/>
      <c r="K346" s="426"/>
    </row>
    <row r="347" spans="7:11" x14ac:dyDescent="0.3">
      <c r="G347" s="426"/>
      <c r="H347" s="426"/>
      <c r="I347" s="426"/>
      <c r="J347" s="426"/>
      <c r="K347" s="426"/>
    </row>
    <row r="348" spans="7:11" x14ac:dyDescent="0.3">
      <c r="G348" s="426"/>
      <c r="H348" s="426"/>
      <c r="I348" s="426"/>
      <c r="J348" s="426"/>
      <c r="K348" s="426"/>
    </row>
    <row r="349" spans="7:11" x14ac:dyDescent="0.3">
      <c r="G349" s="426"/>
      <c r="H349" s="426"/>
      <c r="I349" s="426"/>
      <c r="J349" s="426"/>
      <c r="K349" s="426"/>
    </row>
    <row r="350" spans="7:11" x14ac:dyDescent="0.3">
      <c r="G350" s="426"/>
      <c r="H350" s="426"/>
      <c r="I350" s="426"/>
      <c r="J350" s="426"/>
      <c r="K350" s="426"/>
    </row>
    <row r="351" spans="7:11" x14ac:dyDescent="0.3">
      <c r="G351" s="426"/>
      <c r="H351" s="426"/>
      <c r="I351" s="426"/>
      <c r="J351" s="426"/>
      <c r="K351" s="426"/>
    </row>
    <row r="352" spans="7:11" x14ac:dyDescent="0.3">
      <c r="G352" s="426"/>
      <c r="H352" s="426"/>
      <c r="I352" s="426"/>
      <c r="J352" s="426"/>
      <c r="K352" s="426"/>
    </row>
    <row r="353" spans="7:11" x14ac:dyDescent="0.3">
      <c r="G353" s="426"/>
      <c r="H353" s="426"/>
      <c r="I353" s="426"/>
      <c r="J353" s="426"/>
      <c r="K353" s="426"/>
    </row>
    <row r="354" spans="7:11" x14ac:dyDescent="0.3">
      <c r="G354" s="426"/>
      <c r="H354" s="426"/>
      <c r="I354" s="426"/>
      <c r="J354" s="426"/>
      <c r="K354" s="426"/>
    </row>
    <row r="355" spans="7:11" x14ac:dyDescent="0.3">
      <c r="G355" s="426"/>
      <c r="H355" s="426"/>
      <c r="I355" s="426"/>
      <c r="J355" s="426"/>
      <c r="K355" s="426"/>
    </row>
    <row r="356" spans="7:11" x14ac:dyDescent="0.3">
      <c r="G356" s="426"/>
      <c r="H356" s="426"/>
      <c r="I356" s="426"/>
      <c r="J356" s="426"/>
      <c r="K356" s="426"/>
    </row>
    <row r="357" spans="7:11" x14ac:dyDescent="0.3">
      <c r="G357" s="426"/>
      <c r="H357" s="426"/>
      <c r="I357" s="426"/>
      <c r="J357" s="426"/>
      <c r="K357" s="426"/>
    </row>
    <row r="358" spans="7:11" x14ac:dyDescent="0.3">
      <c r="G358" s="426"/>
      <c r="H358" s="426"/>
      <c r="I358" s="426"/>
      <c r="J358" s="426"/>
      <c r="K358" s="426"/>
    </row>
    <row r="359" spans="7:11" x14ac:dyDescent="0.3">
      <c r="G359" s="426"/>
      <c r="H359" s="426"/>
      <c r="I359" s="426"/>
      <c r="J359" s="426"/>
      <c r="K359" s="426"/>
    </row>
    <row r="360" spans="7:11" x14ac:dyDescent="0.3">
      <c r="G360" s="426"/>
      <c r="H360" s="426"/>
      <c r="I360" s="426"/>
      <c r="J360" s="426"/>
      <c r="K360" s="426"/>
    </row>
    <row r="361" spans="7:11" x14ac:dyDescent="0.3">
      <c r="G361" s="426"/>
      <c r="H361" s="426"/>
      <c r="I361" s="426"/>
      <c r="J361" s="426"/>
      <c r="K361" s="426"/>
    </row>
    <row r="362" spans="7:11" x14ac:dyDescent="0.3">
      <c r="G362" s="426"/>
      <c r="H362" s="426"/>
      <c r="I362" s="426"/>
      <c r="J362" s="426"/>
      <c r="K362" s="426"/>
    </row>
    <row r="363" spans="7:11" x14ac:dyDescent="0.3">
      <c r="G363" s="426"/>
      <c r="H363" s="426"/>
      <c r="I363" s="426"/>
      <c r="J363" s="426"/>
      <c r="K363" s="426"/>
    </row>
    <row r="364" spans="7:11" x14ac:dyDescent="0.3">
      <c r="G364" s="426"/>
      <c r="H364" s="426"/>
      <c r="I364" s="426"/>
      <c r="J364" s="426"/>
      <c r="K364" s="426"/>
    </row>
    <row r="365" spans="7:11" x14ac:dyDescent="0.3">
      <c r="G365" s="426"/>
      <c r="H365" s="426"/>
      <c r="I365" s="426"/>
      <c r="J365" s="426"/>
      <c r="K365" s="426"/>
    </row>
    <row r="366" spans="7:11" x14ac:dyDescent="0.3">
      <c r="G366" s="426"/>
      <c r="H366" s="426"/>
      <c r="I366" s="426"/>
      <c r="J366" s="426"/>
      <c r="K366" s="426"/>
    </row>
    <row r="367" spans="7:11" x14ac:dyDescent="0.3">
      <c r="G367" s="426"/>
      <c r="H367" s="426"/>
      <c r="I367" s="426"/>
      <c r="J367" s="426"/>
      <c r="K367" s="426"/>
    </row>
    <row r="368" spans="7:11" x14ac:dyDescent="0.3">
      <c r="G368" s="426"/>
      <c r="H368" s="426"/>
      <c r="I368" s="426"/>
      <c r="J368" s="426"/>
      <c r="K368" s="426"/>
    </row>
    <row r="369" spans="7:11" x14ac:dyDescent="0.3">
      <c r="G369" s="426"/>
      <c r="H369" s="426"/>
      <c r="I369" s="426"/>
      <c r="J369" s="426"/>
      <c r="K369" s="426"/>
    </row>
    <row r="370" spans="7:11" x14ac:dyDescent="0.3">
      <c r="G370" s="426"/>
      <c r="H370" s="426"/>
      <c r="I370" s="426"/>
      <c r="J370" s="426"/>
      <c r="K370" s="426"/>
    </row>
    <row r="371" spans="7:11" x14ac:dyDescent="0.3">
      <c r="G371" s="426"/>
      <c r="H371" s="426"/>
      <c r="I371" s="426"/>
      <c r="J371" s="426"/>
      <c r="K371" s="426"/>
    </row>
    <row r="372" spans="7:11" x14ac:dyDescent="0.3">
      <c r="G372" s="426"/>
      <c r="H372" s="426"/>
      <c r="I372" s="426"/>
      <c r="J372" s="426"/>
      <c r="K372" s="426"/>
    </row>
    <row r="373" spans="7:11" x14ac:dyDescent="0.3">
      <c r="G373" s="426"/>
      <c r="H373" s="426"/>
      <c r="I373" s="426"/>
      <c r="J373" s="426"/>
      <c r="K373" s="426"/>
    </row>
    <row r="374" spans="7:11" x14ac:dyDescent="0.3">
      <c r="G374" s="426"/>
      <c r="H374" s="426"/>
      <c r="I374" s="426"/>
      <c r="J374" s="426"/>
      <c r="K374" s="426"/>
    </row>
    <row r="375" spans="7:11" x14ac:dyDescent="0.3">
      <c r="G375" s="426"/>
      <c r="H375" s="426"/>
      <c r="I375" s="426"/>
      <c r="J375" s="426"/>
      <c r="K375" s="426"/>
    </row>
    <row r="376" spans="7:11" x14ac:dyDescent="0.3">
      <c r="G376" s="426"/>
      <c r="H376" s="426"/>
      <c r="I376" s="426"/>
      <c r="J376" s="426"/>
      <c r="K376" s="426"/>
    </row>
    <row r="377" spans="7:11" x14ac:dyDescent="0.3">
      <c r="G377" s="426"/>
      <c r="H377" s="426"/>
      <c r="I377" s="426"/>
      <c r="J377" s="426"/>
      <c r="K377" s="426"/>
    </row>
    <row r="378" spans="7:11" x14ac:dyDescent="0.3">
      <c r="G378" s="426"/>
      <c r="H378" s="426"/>
      <c r="I378" s="426"/>
      <c r="J378" s="426"/>
      <c r="K378" s="426"/>
    </row>
    <row r="379" spans="7:11" x14ac:dyDescent="0.3">
      <c r="G379" s="426"/>
      <c r="H379" s="426"/>
      <c r="I379" s="426"/>
      <c r="J379" s="426"/>
      <c r="K379" s="426"/>
    </row>
    <row r="380" spans="7:11" x14ac:dyDescent="0.3">
      <c r="G380" s="426"/>
      <c r="H380" s="426"/>
      <c r="I380" s="426"/>
      <c r="J380" s="426"/>
      <c r="K380" s="426"/>
    </row>
    <row r="381" spans="7:11" x14ac:dyDescent="0.3">
      <c r="G381" s="426"/>
      <c r="H381" s="426"/>
      <c r="I381" s="426"/>
      <c r="J381" s="426"/>
      <c r="K381" s="426"/>
    </row>
    <row r="382" spans="7:11" x14ac:dyDescent="0.3">
      <c r="G382" s="426"/>
      <c r="H382" s="426"/>
      <c r="I382" s="426"/>
      <c r="J382" s="426"/>
      <c r="K382" s="426"/>
    </row>
    <row r="383" spans="7:11" x14ac:dyDescent="0.3">
      <c r="G383" s="426"/>
      <c r="H383" s="426"/>
      <c r="I383" s="426"/>
      <c r="J383" s="426"/>
      <c r="K383" s="426"/>
    </row>
  </sheetData>
  <sortState xmlns:xlrd2="http://schemas.microsoft.com/office/spreadsheetml/2017/richdata2" ref="G7:I14">
    <sortCondition ref="G7"/>
  </sortState>
  <customSheetViews>
    <customSheetView guid="{8857D6C6-66AD-4283-84A0-AC3ADAF5FF58}" showPageBreaks="1" fitToPage="1" printArea="1" topLeftCell="C1">
      <selection activeCell="C29" sqref="C29"/>
      <pageMargins left="0" right="0" top="0" bottom="0" header="0" footer="0"/>
      <pageSetup paperSize="5" scale="55" fitToHeight="0" orientation="landscape" r:id="rId1"/>
      <headerFooter>
        <oddFooter>&amp;L&amp;A&amp;CPage &amp;P of &amp;N&amp;R&amp;D&amp;T</oddFooter>
      </headerFooter>
    </customSheetView>
    <customSheetView guid="{FD3E5715-41F6-42E3-B43C-45DA91BE010D}" showPageBreaks="1" fitToPage="1" printArea="1">
      <selection activeCell="A6" sqref="A6"/>
      <pageMargins left="0" right="0" top="0" bottom="0" header="0" footer="0"/>
      <pageSetup paperSize="5" scale="55" fitToHeight="0" orientation="landscape" r:id="rId2"/>
      <headerFooter>
        <oddFooter>&amp;L&amp;A&amp;CPage &amp;P of &amp;N&amp;R&amp;D&amp;T</oddFooter>
      </headerFooter>
    </customSheetView>
    <customSheetView guid="{06FDCEC2-959E-4D46-9405-7BD2F118CBBA}" fitToPage="1" printArea="1">
      <selection activeCell="A8" sqref="A8:XFD8"/>
      <pageMargins left="0" right="0" top="0" bottom="0" header="0" footer="0"/>
      <pageSetup paperSize="5" scale="62" fitToHeight="0" orientation="landscape" r:id="rId3"/>
      <headerFooter>
        <oddFooter>&amp;L&amp;A&amp;CPage &amp;P of &amp;N&amp;R&amp;D&amp;T</oddFooter>
      </headerFooter>
    </customSheetView>
    <customSheetView guid="{C4F8BA2B-1548-4013-B30A-9D4C80FA8E4C}" showPageBreaks="1" fitToPage="1" printArea="1" topLeftCell="G7">
      <selection activeCell="I27" sqref="I27"/>
      <pageMargins left="0" right="0" top="0" bottom="0" header="0" footer="0"/>
      <pageSetup paperSize="5" scale="63" fitToHeight="0" orientation="landscape" r:id="rId4"/>
      <headerFooter>
        <oddFooter>Page &amp;P of &amp;N</oddFooter>
      </headerFooter>
    </customSheetView>
    <customSheetView guid="{91CAAA4C-6B39-449B-83EF-3C74964B16D5}" fitToPage="1" topLeftCell="C1">
      <selection activeCell="G10" sqref="G10:G11"/>
      <pageMargins left="0" right="0" top="0" bottom="0" header="0" footer="0"/>
      <pageSetup paperSize="5" scale="62" fitToHeight="0" orientation="landscape" r:id="rId5"/>
      <headerFooter>
        <oddFooter>&amp;L&amp;A&amp;CPage &amp;P of &amp;N&amp;R&amp;D&amp;T</oddFooter>
      </headerFooter>
    </customSheetView>
    <customSheetView guid="{89E39B58-CA36-412F-B20A-6FD30317AB4A}" fitToPage="1" topLeftCell="C1">
      <selection activeCell="C29" sqref="C29"/>
      <pageMargins left="0" right="0" top="0" bottom="0" header="0" footer="0"/>
      <pageSetup paperSize="5" scale="55" fitToHeight="0" orientation="landscape" r:id="rId6"/>
      <headerFooter>
        <oddFooter>&amp;L&amp;A&amp;CPage &amp;P of &amp;N&amp;R&amp;D&amp;T</oddFooter>
      </headerFooter>
    </customSheetView>
  </customSheetViews>
  <mergeCells count="2">
    <mergeCell ref="A7:E7"/>
    <mergeCell ref="G7:K7"/>
  </mergeCells>
  <pageMargins left="0.25" right="0.25" top="0.75" bottom="0.75" header="0.3" footer="0.3"/>
  <pageSetup paperSize="5" scale="52" fitToHeight="0" orientation="landscape" r:id="rId7"/>
  <headerFooter>
    <oddFooter>&amp;L&amp;A&amp;CPage &amp;P of &amp;N&amp;R&amp;D&amp;T</oddFooter>
  </headerFooter>
  <drawing r:id="rId8"/>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80"/>
  <sheetViews>
    <sheetView tabSelected="1" zoomScaleNormal="100" workbookViewId="0">
      <selection activeCell="C8" sqref="C8"/>
    </sheetView>
  </sheetViews>
  <sheetFormatPr defaultRowHeight="14.4" x14ac:dyDescent="0.3"/>
  <cols>
    <col min="1" max="1" width="14.88671875" customWidth="1"/>
    <col min="2" max="2" width="22.88671875" style="106" customWidth="1"/>
    <col min="3" max="3" width="94.88671875" customWidth="1"/>
    <col min="4" max="4" width="20.88671875" customWidth="1"/>
    <col min="5" max="5" width="30.6640625" customWidth="1"/>
  </cols>
  <sheetData>
    <row r="1" spans="1:5" ht="24" thickBot="1" x14ac:dyDescent="0.5">
      <c r="A1" s="57" t="s">
        <v>101</v>
      </c>
      <c r="C1" s="136"/>
      <c r="D1" s="136"/>
      <c r="E1" s="136"/>
    </row>
    <row r="2" spans="1:5" ht="18.600000000000001" thickBot="1" x14ac:dyDescent="0.4">
      <c r="A2" s="136"/>
      <c r="C2" s="145" t="s">
        <v>102</v>
      </c>
      <c r="D2" s="344"/>
      <c r="E2" s="136"/>
    </row>
    <row r="3" spans="1:5" s="136" customFormat="1" x14ac:dyDescent="0.3">
      <c r="A3" s="107" t="s">
        <v>103</v>
      </c>
      <c r="B3" s="108" t="s">
        <v>104</v>
      </c>
      <c r="C3" s="412" t="s">
        <v>109</v>
      </c>
      <c r="D3" s="144" t="s">
        <v>105</v>
      </c>
      <c r="E3" s="144" t="s">
        <v>106</v>
      </c>
    </row>
    <row r="4" spans="1:5" s="136" customFormat="1" x14ac:dyDescent="0.3">
      <c r="A4" s="424" t="s">
        <v>110</v>
      </c>
      <c r="B4" s="424">
        <v>419400.9</v>
      </c>
      <c r="C4" s="423" t="s">
        <v>111</v>
      </c>
      <c r="D4" s="422">
        <v>45931</v>
      </c>
      <c r="E4" s="421" t="s">
        <v>112</v>
      </c>
    </row>
    <row r="5" spans="1:5" s="136" customFormat="1" x14ac:dyDescent="0.3">
      <c r="A5" s="424" t="s">
        <v>113</v>
      </c>
      <c r="B5" s="424">
        <v>419400.9</v>
      </c>
      <c r="C5" s="423" t="s">
        <v>111</v>
      </c>
      <c r="D5" s="422">
        <v>45931</v>
      </c>
      <c r="E5" s="421" t="s">
        <v>112</v>
      </c>
    </row>
    <row r="6" spans="1:5" s="136" customFormat="1" x14ac:dyDescent="0.3">
      <c r="A6" s="356" t="s">
        <v>110</v>
      </c>
      <c r="B6" s="356">
        <v>423010.9</v>
      </c>
      <c r="C6" s="361" t="s">
        <v>111</v>
      </c>
      <c r="D6" s="422">
        <v>45931</v>
      </c>
      <c r="E6" s="421" t="s">
        <v>112</v>
      </c>
    </row>
    <row r="7" spans="1:5" s="136" customFormat="1" x14ac:dyDescent="0.3">
      <c r="A7" s="356" t="s">
        <v>110</v>
      </c>
      <c r="B7" s="356">
        <v>436000.9</v>
      </c>
      <c r="C7" s="407" t="s">
        <v>114</v>
      </c>
      <c r="D7" s="422">
        <v>45931</v>
      </c>
      <c r="E7" s="421" t="s">
        <v>112</v>
      </c>
    </row>
    <row r="8" spans="1:5" s="136" customFormat="1" x14ac:dyDescent="0.3">
      <c r="A8" s="356" t="s">
        <v>107</v>
      </c>
      <c r="B8" s="356">
        <v>436000.9</v>
      </c>
      <c r="C8" s="407" t="s">
        <v>114</v>
      </c>
      <c r="D8" s="422">
        <v>45931</v>
      </c>
      <c r="E8" s="421" t="s">
        <v>112</v>
      </c>
    </row>
    <row r="9" spans="1:5" s="136" customFormat="1" x14ac:dyDescent="0.3">
      <c r="A9" s="107" t="s">
        <v>103</v>
      </c>
      <c r="B9" s="108" t="s">
        <v>104</v>
      </c>
      <c r="C9" s="370" t="s">
        <v>115</v>
      </c>
      <c r="D9" s="144" t="s">
        <v>105</v>
      </c>
      <c r="E9" s="144" t="s">
        <v>106</v>
      </c>
    </row>
    <row r="10" spans="1:5" s="136" customFormat="1" x14ac:dyDescent="0.3">
      <c r="A10" s="356" t="s">
        <v>116</v>
      </c>
      <c r="B10" s="356">
        <v>439440.9</v>
      </c>
      <c r="C10" s="361" t="s">
        <v>111</v>
      </c>
      <c r="D10" s="425">
        <v>45931</v>
      </c>
      <c r="E10" s="408" t="s">
        <v>117</v>
      </c>
    </row>
    <row r="11" spans="1:5" s="136" customFormat="1" x14ac:dyDescent="0.3">
      <c r="A11" s="356" t="s">
        <v>108</v>
      </c>
      <c r="B11" s="356">
        <v>171100.9</v>
      </c>
      <c r="C11" s="361" t="s">
        <v>114</v>
      </c>
      <c r="D11" s="425">
        <v>45931</v>
      </c>
      <c r="E11" s="408" t="s">
        <v>117</v>
      </c>
    </row>
    <row r="12" spans="1:5" s="136" customFormat="1" x14ac:dyDescent="0.3">
      <c r="A12" s="356" t="s">
        <v>108</v>
      </c>
      <c r="B12" s="356">
        <v>171300.9</v>
      </c>
      <c r="C12" s="361" t="s">
        <v>111</v>
      </c>
      <c r="D12" s="425">
        <v>45931</v>
      </c>
      <c r="E12" s="408" t="s">
        <v>117</v>
      </c>
    </row>
    <row r="13" spans="1:5" s="136" customFormat="1" x14ac:dyDescent="0.3">
      <c r="A13" s="356" t="s">
        <v>108</v>
      </c>
      <c r="B13" s="356">
        <v>171800.9</v>
      </c>
      <c r="C13" s="361" t="s">
        <v>111</v>
      </c>
      <c r="D13" s="425">
        <v>45931</v>
      </c>
      <c r="E13" s="408" t="s">
        <v>117</v>
      </c>
    </row>
    <row r="14" spans="1:5" s="136" customFormat="1" x14ac:dyDescent="0.3">
      <c r="A14" s="356" t="s">
        <v>118</v>
      </c>
      <c r="B14" s="356">
        <v>483110.9</v>
      </c>
      <c r="C14" s="361" t="s">
        <v>111</v>
      </c>
      <c r="D14" s="425">
        <v>45931</v>
      </c>
      <c r="E14" s="408" t="s">
        <v>117</v>
      </c>
    </row>
    <row r="15" spans="1:5" s="136" customFormat="1" x14ac:dyDescent="0.3">
      <c r="A15" s="356" t="s">
        <v>119</v>
      </c>
      <c r="B15" s="356">
        <v>493110.9</v>
      </c>
      <c r="C15" s="361" t="s">
        <v>111</v>
      </c>
      <c r="D15" s="425">
        <v>45931</v>
      </c>
      <c r="E15" s="408" t="s">
        <v>117</v>
      </c>
    </row>
    <row r="16" spans="1:5" s="136" customFormat="1" x14ac:dyDescent="0.3">
      <c r="A16" s="107" t="s">
        <v>103</v>
      </c>
      <c r="B16" s="108" t="s">
        <v>104</v>
      </c>
      <c r="C16" s="370" t="s">
        <v>120</v>
      </c>
      <c r="D16" s="144" t="s">
        <v>105</v>
      </c>
      <c r="E16" s="144" t="s">
        <v>106</v>
      </c>
    </row>
    <row r="17" spans="1:5" s="136" customFormat="1" x14ac:dyDescent="0.3">
      <c r="A17" s="356" t="s">
        <v>121</v>
      </c>
      <c r="B17" s="356">
        <v>480210.9</v>
      </c>
      <c r="C17" s="361" t="s">
        <v>111</v>
      </c>
      <c r="D17" s="329">
        <v>45931</v>
      </c>
      <c r="E17" s="329" t="s">
        <v>122</v>
      </c>
    </row>
    <row r="18" spans="1:5" s="136" customFormat="1" x14ac:dyDescent="0.3">
      <c r="A18" s="356" t="s">
        <v>113</v>
      </c>
      <c r="B18" s="356">
        <v>497200.9</v>
      </c>
      <c r="C18" s="361" t="s">
        <v>111</v>
      </c>
      <c r="D18" s="329">
        <v>45931</v>
      </c>
      <c r="E18" s="329" t="s">
        <v>122</v>
      </c>
    </row>
    <row r="19" spans="1:5" x14ac:dyDescent="0.3">
      <c r="A19" s="136"/>
      <c r="C19" s="136"/>
      <c r="D19" s="136"/>
      <c r="E19" s="136"/>
    </row>
    <row r="20" spans="1:5" x14ac:dyDescent="0.3">
      <c r="A20" s="136"/>
      <c r="C20" s="136"/>
      <c r="D20" s="136"/>
      <c r="E20" s="136"/>
    </row>
    <row r="21" spans="1:5" x14ac:dyDescent="0.3">
      <c r="A21" s="136"/>
      <c r="C21" s="136"/>
      <c r="D21" s="136"/>
      <c r="E21" s="136"/>
    </row>
    <row r="22" spans="1:5" x14ac:dyDescent="0.3">
      <c r="A22" s="136"/>
      <c r="C22" s="136"/>
      <c r="D22" s="136"/>
      <c r="E22" s="136"/>
    </row>
    <row r="23" spans="1:5" x14ac:dyDescent="0.3">
      <c r="A23" s="136"/>
      <c r="C23" s="136"/>
      <c r="D23" s="136"/>
      <c r="E23" s="136"/>
    </row>
    <row r="24" spans="1:5" x14ac:dyDescent="0.3">
      <c r="A24" s="136"/>
      <c r="C24" s="136"/>
      <c r="D24" s="136"/>
      <c r="E24" s="136"/>
    </row>
    <row r="25" spans="1:5" x14ac:dyDescent="0.3">
      <c r="A25" s="136"/>
      <c r="C25" s="136"/>
      <c r="D25" s="136"/>
      <c r="E25" s="136"/>
    </row>
    <row r="26" spans="1:5" x14ac:dyDescent="0.3">
      <c r="A26" s="136"/>
      <c r="C26" s="136"/>
      <c r="D26" s="136"/>
      <c r="E26" s="136"/>
    </row>
    <row r="27" spans="1:5" x14ac:dyDescent="0.3">
      <c r="A27" s="136"/>
      <c r="C27" s="136"/>
      <c r="D27" s="136"/>
      <c r="E27" s="136"/>
    </row>
    <row r="28" spans="1:5" x14ac:dyDescent="0.3">
      <c r="A28" s="136"/>
      <c r="C28" s="136"/>
      <c r="D28" s="136"/>
      <c r="E28" s="136"/>
    </row>
    <row r="29" spans="1:5" x14ac:dyDescent="0.3">
      <c r="A29" s="136"/>
      <c r="C29" s="136"/>
      <c r="D29" s="136"/>
      <c r="E29" s="136"/>
    </row>
    <row r="30" spans="1:5" x14ac:dyDescent="0.3">
      <c r="A30" s="136"/>
      <c r="C30" s="136"/>
      <c r="D30" s="136"/>
      <c r="E30" s="136"/>
    </row>
    <row r="31" spans="1:5" x14ac:dyDescent="0.3">
      <c r="A31" s="136"/>
      <c r="C31" s="136"/>
      <c r="D31" s="136"/>
      <c r="E31" s="136"/>
    </row>
    <row r="32" spans="1:5" x14ac:dyDescent="0.3">
      <c r="A32" s="136"/>
      <c r="C32" s="136"/>
      <c r="D32" s="136"/>
      <c r="E32" s="136"/>
    </row>
    <row r="33" spans="1:5" x14ac:dyDescent="0.3">
      <c r="A33" s="136"/>
      <c r="C33" s="136"/>
      <c r="D33" s="136"/>
      <c r="E33" s="136"/>
    </row>
    <row r="34" spans="1:5" x14ac:dyDescent="0.3">
      <c r="A34" s="136"/>
      <c r="C34" s="136"/>
      <c r="D34" s="136"/>
      <c r="E34" s="136"/>
    </row>
    <row r="35" spans="1:5" x14ac:dyDescent="0.3">
      <c r="A35" s="136"/>
      <c r="C35" s="136"/>
      <c r="D35" s="136"/>
      <c r="E35" s="136"/>
    </row>
    <row r="36" spans="1:5" x14ac:dyDescent="0.3">
      <c r="A36" s="136"/>
      <c r="C36" s="136"/>
      <c r="D36" s="136"/>
      <c r="E36" s="136"/>
    </row>
    <row r="37" spans="1:5" x14ac:dyDescent="0.3">
      <c r="A37" s="136"/>
      <c r="C37" s="136"/>
      <c r="D37" s="136"/>
      <c r="E37" s="136"/>
    </row>
    <row r="38" spans="1:5" x14ac:dyDescent="0.3">
      <c r="A38" s="136"/>
      <c r="C38" s="136"/>
      <c r="D38" s="136"/>
      <c r="E38" s="136"/>
    </row>
    <row r="39" spans="1:5" x14ac:dyDescent="0.3">
      <c r="A39" s="136"/>
      <c r="C39" s="136"/>
      <c r="D39" s="136"/>
      <c r="E39" s="136"/>
    </row>
    <row r="40" spans="1:5" x14ac:dyDescent="0.3">
      <c r="A40" s="136"/>
      <c r="C40" s="136"/>
      <c r="D40" s="136"/>
      <c r="E40" s="136"/>
    </row>
    <row r="41" spans="1:5" x14ac:dyDescent="0.3">
      <c r="A41" s="136"/>
      <c r="C41" s="136"/>
      <c r="D41" s="136"/>
      <c r="E41" s="136"/>
    </row>
    <row r="42" spans="1:5" x14ac:dyDescent="0.3">
      <c r="A42" s="136"/>
      <c r="C42" s="136"/>
      <c r="D42" s="136"/>
      <c r="E42" s="136"/>
    </row>
    <row r="43" spans="1:5" x14ac:dyDescent="0.3">
      <c r="A43" s="136"/>
      <c r="C43" s="136"/>
      <c r="D43" s="136"/>
      <c r="E43" s="136"/>
    </row>
    <row r="44" spans="1:5" x14ac:dyDescent="0.3">
      <c r="A44" s="136"/>
      <c r="C44" s="136"/>
      <c r="D44" s="136"/>
      <c r="E44" s="136"/>
    </row>
    <row r="45" spans="1:5" x14ac:dyDescent="0.3">
      <c r="A45" s="136"/>
      <c r="C45" s="136"/>
      <c r="D45" s="136"/>
      <c r="E45" s="136"/>
    </row>
    <row r="46" spans="1:5" x14ac:dyDescent="0.3">
      <c r="A46" s="136"/>
      <c r="C46" s="136"/>
      <c r="D46" s="136"/>
      <c r="E46" s="136"/>
    </row>
    <row r="47" spans="1:5" x14ac:dyDescent="0.3">
      <c r="A47" s="136"/>
      <c r="C47" s="136"/>
      <c r="D47" s="136"/>
      <c r="E47" s="136"/>
    </row>
    <row r="48" spans="1:5" x14ac:dyDescent="0.3">
      <c r="A48" s="136"/>
      <c r="C48" s="136"/>
      <c r="D48" s="136"/>
      <c r="E48" s="136"/>
    </row>
    <row r="49" spans="1:5" x14ac:dyDescent="0.3">
      <c r="A49" s="136"/>
      <c r="C49" s="136"/>
      <c r="D49" s="136"/>
      <c r="E49" s="136"/>
    </row>
    <row r="50" spans="1:5" x14ac:dyDescent="0.3">
      <c r="A50" s="136"/>
      <c r="C50" s="136"/>
      <c r="D50" s="136"/>
      <c r="E50" s="136"/>
    </row>
    <row r="51" spans="1:5" x14ac:dyDescent="0.3">
      <c r="A51" s="136"/>
      <c r="C51" s="136"/>
      <c r="D51" s="136"/>
      <c r="E51" s="136"/>
    </row>
    <row r="52" spans="1:5" x14ac:dyDescent="0.3">
      <c r="A52" s="136"/>
      <c r="C52" s="136"/>
      <c r="D52" s="136"/>
      <c r="E52" s="136"/>
    </row>
    <row r="53" spans="1:5" x14ac:dyDescent="0.3">
      <c r="A53" s="136"/>
      <c r="C53" s="136"/>
      <c r="D53" s="136"/>
      <c r="E53" s="136"/>
    </row>
    <row r="54" spans="1:5" x14ac:dyDescent="0.3">
      <c r="A54" s="136"/>
      <c r="C54" s="136"/>
      <c r="D54" s="136"/>
      <c r="E54" s="136"/>
    </row>
    <row r="55" spans="1:5" x14ac:dyDescent="0.3">
      <c r="A55" s="136"/>
      <c r="C55" s="136"/>
      <c r="D55" s="136"/>
      <c r="E55" s="136"/>
    </row>
    <row r="56" spans="1:5" x14ac:dyDescent="0.3">
      <c r="A56" s="136"/>
      <c r="C56" s="136"/>
      <c r="D56" s="136"/>
      <c r="E56" s="136"/>
    </row>
    <row r="57" spans="1:5" x14ac:dyDescent="0.3">
      <c r="A57" s="136"/>
      <c r="C57" s="136"/>
      <c r="D57" s="136"/>
      <c r="E57" s="136"/>
    </row>
    <row r="58" spans="1:5" x14ac:dyDescent="0.3">
      <c r="A58" s="136"/>
      <c r="C58" s="136"/>
      <c r="D58" s="136"/>
      <c r="E58" s="136"/>
    </row>
    <row r="59" spans="1:5" x14ac:dyDescent="0.3">
      <c r="A59" s="136"/>
      <c r="C59" s="136"/>
      <c r="D59" s="136"/>
      <c r="E59" s="136"/>
    </row>
    <row r="60" spans="1:5" x14ac:dyDescent="0.3">
      <c r="A60" s="136"/>
      <c r="C60" s="136"/>
      <c r="D60" s="136"/>
      <c r="E60" s="136"/>
    </row>
    <row r="61" spans="1:5" x14ac:dyDescent="0.3">
      <c r="A61" s="136"/>
      <c r="C61" s="136"/>
      <c r="D61" s="136"/>
      <c r="E61" s="136"/>
    </row>
    <row r="62" spans="1:5" x14ac:dyDescent="0.3">
      <c r="A62" s="136"/>
      <c r="C62" s="136"/>
      <c r="D62" s="136"/>
      <c r="E62" s="136"/>
    </row>
    <row r="63" spans="1:5" x14ac:dyDescent="0.3">
      <c r="A63" s="136"/>
      <c r="C63" s="136"/>
      <c r="D63" s="136"/>
      <c r="E63" s="136"/>
    </row>
    <row r="64" spans="1:5" x14ac:dyDescent="0.3">
      <c r="A64" s="136"/>
      <c r="C64" s="136"/>
      <c r="D64" s="136"/>
      <c r="E64" s="136"/>
    </row>
    <row r="65" spans="1:5" x14ac:dyDescent="0.3">
      <c r="A65" s="136"/>
      <c r="C65" s="136"/>
      <c r="D65" s="136"/>
      <c r="E65" s="136"/>
    </row>
    <row r="66" spans="1:5" x14ac:dyDescent="0.3">
      <c r="A66" s="136"/>
      <c r="C66" s="136"/>
      <c r="D66" s="136"/>
      <c r="E66" s="136"/>
    </row>
    <row r="67" spans="1:5" x14ac:dyDescent="0.3">
      <c r="A67" s="136"/>
      <c r="C67" s="136"/>
      <c r="D67" s="136"/>
      <c r="E67" s="136"/>
    </row>
    <row r="68" spans="1:5" x14ac:dyDescent="0.3">
      <c r="A68" s="136"/>
      <c r="C68" s="136"/>
      <c r="D68" s="136"/>
      <c r="E68" s="136"/>
    </row>
    <row r="69" spans="1:5" x14ac:dyDescent="0.3">
      <c r="A69" s="136"/>
      <c r="C69" s="136"/>
      <c r="D69" s="136"/>
      <c r="E69" s="136"/>
    </row>
    <row r="70" spans="1:5" x14ac:dyDescent="0.3">
      <c r="A70" s="136"/>
      <c r="C70" s="136"/>
      <c r="D70" s="136"/>
      <c r="E70" s="136"/>
    </row>
    <row r="71" spans="1:5" x14ac:dyDescent="0.3">
      <c r="A71" s="136"/>
      <c r="C71" s="136"/>
      <c r="D71" s="136"/>
      <c r="E71" s="136"/>
    </row>
    <row r="72" spans="1:5" x14ac:dyDescent="0.3">
      <c r="A72" s="136"/>
      <c r="C72" s="136"/>
      <c r="D72" s="136"/>
      <c r="E72" s="136"/>
    </row>
    <row r="73" spans="1:5" x14ac:dyDescent="0.3">
      <c r="A73" s="136"/>
      <c r="C73" s="136"/>
      <c r="D73" s="136"/>
      <c r="E73" s="136"/>
    </row>
    <row r="74" spans="1:5" x14ac:dyDescent="0.3">
      <c r="A74" s="136"/>
      <c r="C74" s="136"/>
      <c r="D74" s="136"/>
      <c r="E74" s="136"/>
    </row>
    <row r="75" spans="1:5" x14ac:dyDescent="0.3">
      <c r="A75" s="136"/>
      <c r="C75" s="136"/>
      <c r="D75" s="136"/>
      <c r="E75" s="136"/>
    </row>
    <row r="76" spans="1:5" x14ac:dyDescent="0.3">
      <c r="A76" s="136"/>
      <c r="C76" s="136"/>
      <c r="D76" s="136"/>
      <c r="E76" s="136"/>
    </row>
    <row r="77" spans="1:5" x14ac:dyDescent="0.3">
      <c r="A77" s="136"/>
      <c r="C77" s="136"/>
      <c r="D77" s="136"/>
      <c r="E77" s="136"/>
    </row>
    <row r="78" spans="1:5" x14ac:dyDescent="0.3">
      <c r="A78" s="136"/>
      <c r="C78" s="136"/>
      <c r="D78" s="136"/>
      <c r="E78" s="136"/>
    </row>
    <row r="79" spans="1:5" x14ac:dyDescent="0.3">
      <c r="A79" s="136"/>
      <c r="C79" s="136"/>
      <c r="D79" s="136"/>
      <c r="E79" s="136"/>
    </row>
    <row r="80" spans="1:5" x14ac:dyDescent="0.3">
      <c r="A80" s="136"/>
      <c r="C80" s="136"/>
      <c r="D80" s="136"/>
      <c r="E80" s="136"/>
    </row>
  </sheetData>
  <customSheetViews>
    <customSheetView guid="{8857D6C6-66AD-4283-84A0-AC3ADAF5FF58}">
      <selection activeCell="B31" sqref="B31"/>
      <pageMargins left="0" right="0" top="0" bottom="0" header="0" footer="0"/>
    </customSheetView>
    <customSheetView guid="{FD3E5715-41F6-42E3-B43C-45DA91BE010D}">
      <selection activeCell="A33" sqref="A33"/>
      <pageMargins left="0" right="0" top="0" bottom="0" header="0" footer="0"/>
      <pageSetup orientation="portrait" r:id="rId1"/>
    </customSheetView>
    <customSheetView guid="{06FDCEC2-959E-4D46-9405-7BD2F118CBBA}">
      <selection activeCell="C33" sqref="C33"/>
      <pageMargins left="0" right="0" top="0" bottom="0" header="0" footer="0"/>
      <pageSetup orientation="portrait" r:id="rId2"/>
    </customSheetView>
    <customSheetView guid="{91CAAA4C-6B39-449B-83EF-3C74964B16D5}">
      <pageMargins left="0" right="0" top="0" bottom="0" header="0" footer="0"/>
    </customSheetView>
    <customSheetView guid="{89E39B58-CA36-412F-B20A-6FD30317AB4A}">
      <selection activeCell="B31" sqref="B31"/>
      <pageMargins left="0" right="0" top="0" bottom="0" header="0" footer="0"/>
    </customSheetView>
  </customSheetViews>
  <pageMargins left="0.7" right="0.7" top="0.75" bottom="0.75" header="0.3" footer="0.3"/>
  <pageSetup paperSize="5" orientation="landscape"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Z619"/>
  <sheetViews>
    <sheetView zoomScale="80" zoomScaleNormal="80" zoomScaleSheetLayoutView="90" workbookViewId="0">
      <selection activeCell="G236" sqref="G236"/>
    </sheetView>
  </sheetViews>
  <sheetFormatPr defaultColWidth="9.109375" defaultRowHeight="14.4" x14ac:dyDescent="0.3"/>
  <cols>
    <col min="1" max="1" width="8.6640625" style="36" customWidth="1"/>
    <col min="2" max="3" width="6.6640625" style="140" customWidth="1"/>
    <col min="4" max="4" width="12.88671875" style="155" customWidth="1"/>
    <col min="5" max="5" width="10.33203125" style="36" customWidth="1"/>
    <col min="6" max="6" width="12.88671875" style="36" customWidth="1"/>
    <col min="7" max="7" width="105.6640625" style="36" customWidth="1"/>
    <col min="8" max="8" width="1.88671875" style="35" customWidth="1"/>
    <col min="9" max="9" width="8.6640625" style="36" customWidth="1"/>
    <col min="10" max="11" width="6.6640625" style="140" customWidth="1"/>
    <col min="12" max="12" width="14.6640625" style="155" customWidth="1"/>
    <col min="13" max="13" width="10.33203125" style="36" customWidth="1"/>
    <col min="14" max="14" width="12.88671875" style="36" customWidth="1"/>
    <col min="15" max="15" width="112.44140625" style="36" customWidth="1"/>
    <col min="16" max="16" width="21.44140625" style="36" customWidth="1"/>
    <col min="17" max="16384" width="9.109375" style="36"/>
  </cols>
  <sheetData>
    <row r="1" spans="1:26" s="6" customFormat="1" x14ac:dyDescent="0.3">
      <c r="A1" s="139" t="s">
        <v>123</v>
      </c>
      <c r="B1" s="139"/>
      <c r="C1" s="139"/>
      <c r="D1" s="154"/>
      <c r="E1" s="139"/>
      <c r="F1" s="139"/>
      <c r="G1" s="139"/>
      <c r="H1" s="142"/>
      <c r="I1" s="139"/>
      <c r="J1" s="139"/>
      <c r="K1" s="139"/>
      <c r="L1" s="154"/>
      <c r="M1" s="139"/>
      <c r="N1" s="139"/>
      <c r="O1" s="139"/>
      <c r="P1" s="142"/>
      <c r="Q1" s="139"/>
      <c r="R1" s="139"/>
      <c r="S1" s="139"/>
      <c r="T1" s="139"/>
      <c r="U1" s="139"/>
      <c r="V1" s="139"/>
      <c r="W1" s="139"/>
      <c r="X1" s="139"/>
      <c r="Y1" s="139"/>
      <c r="Z1" s="139"/>
    </row>
    <row r="2" spans="1:26" x14ac:dyDescent="0.3">
      <c r="A2" s="139" t="s">
        <v>124</v>
      </c>
      <c r="B2" s="139"/>
      <c r="C2" s="139"/>
      <c r="E2" s="140"/>
      <c r="F2" s="140"/>
      <c r="G2" s="140"/>
      <c r="I2" s="139"/>
      <c r="J2" s="139"/>
      <c r="K2" s="139"/>
      <c r="L2" s="106"/>
      <c r="M2" s="136"/>
      <c r="N2" s="136"/>
      <c r="O2" s="136"/>
      <c r="P2" s="136"/>
      <c r="Q2" s="136"/>
      <c r="R2" s="136"/>
      <c r="S2" s="136"/>
      <c r="T2" s="136"/>
      <c r="U2" s="137"/>
      <c r="V2" s="136"/>
      <c r="W2" s="136"/>
      <c r="X2" s="136"/>
      <c r="Y2" s="136"/>
      <c r="Z2" s="136"/>
    </row>
    <row r="3" spans="1:26" x14ac:dyDescent="0.3">
      <c r="A3" s="140" t="s">
        <v>125</v>
      </c>
      <c r="E3" s="140"/>
      <c r="F3" s="140"/>
      <c r="G3" s="140"/>
      <c r="I3" s="140"/>
      <c r="L3" s="106"/>
      <c r="M3" s="136"/>
      <c r="N3" s="136"/>
      <c r="O3" s="136"/>
      <c r="P3" s="136"/>
      <c r="Q3" s="136"/>
      <c r="R3" s="136"/>
      <c r="S3" s="136"/>
      <c r="T3" s="136"/>
      <c r="U3" s="138"/>
      <c r="V3" s="136"/>
      <c r="W3" s="136"/>
      <c r="X3" s="136"/>
      <c r="Y3" s="136"/>
      <c r="Z3" s="136"/>
    </row>
    <row r="4" spans="1:26" x14ac:dyDescent="0.3">
      <c r="A4" s="140" t="s">
        <v>126</v>
      </c>
      <c r="E4" s="140"/>
      <c r="F4" s="140"/>
      <c r="G4" s="140"/>
      <c r="I4" s="140"/>
      <c r="L4" s="106"/>
      <c r="M4" s="136"/>
      <c r="N4" s="136"/>
      <c r="O4" s="136"/>
      <c r="P4" s="136"/>
      <c r="Q4" s="136"/>
      <c r="R4" s="136"/>
      <c r="S4" s="136"/>
      <c r="T4" s="136"/>
      <c r="U4" s="136"/>
      <c r="V4" s="136"/>
      <c r="W4" s="136"/>
      <c r="X4" s="136"/>
      <c r="Y4" s="136"/>
      <c r="Z4" s="136"/>
    </row>
    <row r="5" spans="1:26" x14ac:dyDescent="0.3">
      <c r="A5" s="140" t="s">
        <v>127</v>
      </c>
      <c r="D5" s="155" t="s">
        <v>128</v>
      </c>
      <c r="E5" s="141"/>
      <c r="F5" s="140"/>
      <c r="G5" s="140"/>
      <c r="I5" s="140"/>
      <c r="M5" s="141"/>
      <c r="N5" s="136"/>
      <c r="O5" s="136"/>
      <c r="P5" s="136"/>
      <c r="Q5" s="136"/>
      <c r="R5" s="136"/>
      <c r="S5" s="136"/>
      <c r="T5" s="136"/>
      <c r="U5" s="136"/>
      <c r="V5" s="136"/>
      <c r="W5" s="136"/>
      <c r="X5" s="136"/>
      <c r="Y5" s="136"/>
      <c r="Z5" s="136"/>
    </row>
    <row r="6" spans="1:26" x14ac:dyDescent="0.3">
      <c r="A6" s="140"/>
      <c r="E6" s="140"/>
      <c r="F6" s="140"/>
      <c r="G6" s="140"/>
      <c r="I6" s="140"/>
      <c r="M6" s="140"/>
      <c r="N6" s="140"/>
      <c r="O6" s="140"/>
      <c r="P6" s="140"/>
      <c r="Q6" s="137"/>
      <c r="R6" s="137"/>
      <c r="S6" s="137"/>
      <c r="T6" s="137"/>
      <c r="U6" s="140"/>
      <c r="V6" s="140"/>
      <c r="W6" s="140"/>
      <c r="X6" s="140"/>
      <c r="Y6" s="140"/>
      <c r="Z6" s="140"/>
    </row>
    <row r="7" spans="1:26" x14ac:dyDescent="0.3">
      <c r="A7" s="429" t="s">
        <v>129</v>
      </c>
      <c r="B7" s="429"/>
      <c r="C7" s="429"/>
      <c r="D7" s="429"/>
      <c r="E7" s="429"/>
      <c r="F7" s="429"/>
      <c r="G7" s="429"/>
      <c r="I7" s="430" t="s">
        <v>130</v>
      </c>
      <c r="J7" s="430"/>
      <c r="K7" s="430"/>
      <c r="L7" s="430"/>
      <c r="M7" s="430"/>
      <c r="N7" s="430"/>
      <c r="O7" s="430"/>
      <c r="P7" s="140"/>
      <c r="Q7" s="45"/>
      <c r="R7" s="45"/>
      <c r="S7" s="45"/>
      <c r="T7" s="137"/>
      <c r="U7" s="140"/>
      <c r="V7" s="140"/>
      <c r="W7" s="140"/>
      <c r="X7" s="140"/>
      <c r="Y7" s="140"/>
      <c r="Z7" s="140"/>
    </row>
    <row r="8" spans="1:26" s="113" customFormat="1" ht="28.8" x14ac:dyDescent="0.3">
      <c r="A8" s="109" t="s">
        <v>131</v>
      </c>
      <c r="B8" s="153" t="s">
        <v>132</v>
      </c>
      <c r="C8" s="153" t="s">
        <v>133</v>
      </c>
      <c r="D8" s="186" t="s">
        <v>134</v>
      </c>
      <c r="E8" s="111" t="s">
        <v>135</v>
      </c>
      <c r="F8" s="111" t="s">
        <v>136</v>
      </c>
      <c r="G8" s="111" t="s">
        <v>137</v>
      </c>
      <c r="H8" s="112"/>
      <c r="I8" s="109" t="s">
        <v>131</v>
      </c>
      <c r="J8" s="153" t="s">
        <v>132</v>
      </c>
      <c r="K8" s="153" t="s">
        <v>133</v>
      </c>
      <c r="L8" s="110" t="s">
        <v>134</v>
      </c>
      <c r="M8" s="111" t="s">
        <v>135</v>
      </c>
      <c r="N8" s="111" t="s">
        <v>136</v>
      </c>
      <c r="O8" s="111" t="s">
        <v>137</v>
      </c>
      <c r="Q8" s="114"/>
      <c r="R8" s="115"/>
      <c r="S8" s="115"/>
      <c r="T8" s="115"/>
    </row>
    <row r="9" spans="1:26" x14ac:dyDescent="0.3">
      <c r="A9" s="116" t="s">
        <v>138</v>
      </c>
      <c r="B9" s="62"/>
      <c r="C9" s="62"/>
      <c r="D9" s="116">
        <v>101000.011</v>
      </c>
      <c r="E9" s="116" t="s">
        <v>139</v>
      </c>
      <c r="F9" s="63"/>
      <c r="G9" s="64" t="s">
        <v>140</v>
      </c>
      <c r="H9" s="206"/>
      <c r="I9" s="183"/>
      <c r="J9" s="159" t="s">
        <v>138</v>
      </c>
      <c r="K9" s="175"/>
      <c r="L9" s="184">
        <v>211000.01</v>
      </c>
      <c r="M9" s="182" t="s">
        <v>139</v>
      </c>
      <c r="N9" s="158"/>
      <c r="O9" s="161" t="s">
        <v>141</v>
      </c>
      <c r="P9" s="140"/>
      <c r="Q9" s="46"/>
      <c r="R9" s="137"/>
      <c r="S9" s="137"/>
      <c r="T9" s="137"/>
      <c r="U9" s="140"/>
      <c r="V9" s="140"/>
      <c r="W9" s="140"/>
      <c r="X9" s="140"/>
      <c r="Y9" s="140"/>
      <c r="Z9" s="140"/>
    </row>
    <row r="10" spans="1:26" x14ac:dyDescent="0.3">
      <c r="A10" s="116" t="s">
        <v>138</v>
      </c>
      <c r="B10" s="62"/>
      <c r="C10" s="62"/>
      <c r="D10" s="116">
        <v>101000.012</v>
      </c>
      <c r="E10" s="116" t="s">
        <v>139</v>
      </c>
      <c r="F10" s="63"/>
      <c r="G10" s="64" t="s">
        <v>142</v>
      </c>
      <c r="H10" s="206"/>
      <c r="I10" s="117" t="s">
        <v>138</v>
      </c>
      <c r="J10" s="27"/>
      <c r="K10" s="27"/>
      <c r="L10" s="117">
        <v>211000.03</v>
      </c>
      <c r="M10" s="116" t="s">
        <v>139</v>
      </c>
      <c r="N10" s="67"/>
      <c r="O10" s="64" t="s">
        <v>143</v>
      </c>
      <c r="P10" s="140"/>
      <c r="Q10" s="46"/>
      <c r="R10" s="137"/>
      <c r="S10" s="137"/>
      <c r="T10" s="137"/>
      <c r="U10" s="140"/>
      <c r="V10" s="140"/>
      <c r="W10" s="140"/>
      <c r="X10" s="140"/>
      <c r="Y10" s="140"/>
      <c r="Z10" s="140"/>
    </row>
    <row r="11" spans="1:26" x14ac:dyDescent="0.3">
      <c r="A11" s="116" t="s">
        <v>138</v>
      </c>
      <c r="B11" s="62"/>
      <c r="C11" s="62"/>
      <c r="D11" s="116">
        <v>101000.014</v>
      </c>
      <c r="E11" s="116" t="s">
        <v>139</v>
      </c>
      <c r="F11" s="63"/>
      <c r="G11" s="64" t="s">
        <v>144</v>
      </c>
      <c r="H11" s="206"/>
      <c r="I11" s="117" t="s">
        <v>138</v>
      </c>
      <c r="J11" s="27"/>
      <c r="K11" s="27"/>
      <c r="L11" s="117">
        <v>211000.04</v>
      </c>
      <c r="M11" s="116" t="s">
        <v>139</v>
      </c>
      <c r="N11" s="67"/>
      <c r="O11" s="64" t="s">
        <v>145</v>
      </c>
      <c r="P11" s="140"/>
      <c r="Q11" s="46"/>
      <c r="R11" s="137"/>
      <c r="S11" s="137"/>
      <c r="T11" s="137"/>
      <c r="U11" s="140"/>
      <c r="V11" s="140"/>
      <c r="W11" s="140"/>
      <c r="X11" s="140"/>
      <c r="Y11" s="140"/>
      <c r="Z11" s="140"/>
    </row>
    <row r="12" spans="1:26" x14ac:dyDescent="0.3">
      <c r="A12" s="116" t="s">
        <v>138</v>
      </c>
      <c r="B12" s="62"/>
      <c r="C12" s="62"/>
      <c r="D12" s="116">
        <v>101000.015</v>
      </c>
      <c r="E12" s="116" t="s">
        <v>139</v>
      </c>
      <c r="F12" s="63"/>
      <c r="G12" s="64" t="s">
        <v>146</v>
      </c>
      <c r="H12" s="206"/>
      <c r="I12" s="117" t="s">
        <v>138</v>
      </c>
      <c r="J12" s="27"/>
      <c r="K12" s="27"/>
      <c r="L12" s="117">
        <v>211000.095</v>
      </c>
      <c r="M12" s="116" t="s">
        <v>139</v>
      </c>
      <c r="N12" s="67"/>
      <c r="O12" s="64" t="s">
        <v>147</v>
      </c>
      <c r="P12" s="140"/>
      <c r="Q12" s="46"/>
      <c r="R12" s="137"/>
      <c r="S12" s="137"/>
      <c r="T12" s="137"/>
      <c r="U12" s="140"/>
      <c r="V12" s="140"/>
      <c r="W12" s="140"/>
      <c r="X12" s="140"/>
      <c r="Y12" s="140"/>
      <c r="Z12" s="140"/>
    </row>
    <row r="13" spans="1:26" x14ac:dyDescent="0.3">
      <c r="A13" s="158"/>
      <c r="B13" s="158"/>
      <c r="C13" s="159" t="s">
        <v>138</v>
      </c>
      <c r="D13" s="174">
        <v>101000.031</v>
      </c>
      <c r="E13" s="169" t="s">
        <v>139</v>
      </c>
      <c r="F13" s="158"/>
      <c r="G13" s="324" t="s">
        <v>148</v>
      </c>
      <c r="H13" s="206"/>
      <c r="I13" s="117" t="s">
        <v>138</v>
      </c>
      <c r="J13" s="27"/>
      <c r="K13" s="27"/>
      <c r="L13" s="117">
        <v>211000.21</v>
      </c>
      <c r="M13" s="116" t="s">
        <v>139</v>
      </c>
      <c r="N13" s="67"/>
      <c r="O13" s="64" t="s">
        <v>149</v>
      </c>
      <c r="P13" s="140"/>
      <c r="Q13" s="46"/>
      <c r="R13" s="137"/>
      <c r="S13" s="137"/>
      <c r="T13" s="137"/>
      <c r="U13" s="140"/>
      <c r="V13" s="140"/>
      <c r="W13" s="140"/>
      <c r="X13" s="140"/>
      <c r="Y13" s="140"/>
      <c r="Z13" s="140"/>
    </row>
    <row r="14" spans="1:26" x14ac:dyDescent="0.3">
      <c r="A14" s="158"/>
      <c r="B14" s="158"/>
      <c r="C14" s="159" t="s">
        <v>138</v>
      </c>
      <c r="D14" s="174">
        <v>101000.03200000001</v>
      </c>
      <c r="E14" s="169" t="s">
        <v>139</v>
      </c>
      <c r="F14" s="158"/>
      <c r="G14" s="324" t="s">
        <v>150</v>
      </c>
      <c r="H14" s="206"/>
      <c r="I14" s="158"/>
      <c r="J14" s="159"/>
      <c r="K14" s="159" t="s">
        <v>138</v>
      </c>
      <c r="L14" s="174">
        <v>211000.4</v>
      </c>
      <c r="M14" s="182" t="s">
        <v>139</v>
      </c>
      <c r="N14" s="158"/>
      <c r="O14" s="161" t="s">
        <v>151</v>
      </c>
      <c r="P14" s="140"/>
      <c r="Q14" s="46"/>
      <c r="R14" s="137"/>
      <c r="S14" s="137"/>
      <c r="T14" s="137"/>
      <c r="U14" s="140"/>
      <c r="V14" s="140"/>
      <c r="W14" s="140"/>
      <c r="X14" s="140"/>
      <c r="Y14" s="140"/>
      <c r="Z14" s="140"/>
    </row>
    <row r="15" spans="1:26" x14ac:dyDescent="0.3">
      <c r="A15" s="116" t="s">
        <v>138</v>
      </c>
      <c r="B15" s="62"/>
      <c r="C15" s="62"/>
      <c r="D15" s="116">
        <v>101000.035</v>
      </c>
      <c r="E15" s="116" t="s">
        <v>139</v>
      </c>
      <c r="F15" s="63"/>
      <c r="G15" s="64" t="s">
        <v>152</v>
      </c>
      <c r="H15" s="206"/>
      <c r="I15" s="117" t="s">
        <v>138</v>
      </c>
      <c r="J15" s="27"/>
      <c r="K15" s="27"/>
      <c r="L15" s="117">
        <v>211000.9</v>
      </c>
      <c r="M15" s="116" t="s">
        <v>139</v>
      </c>
      <c r="N15" s="67"/>
      <c r="O15" s="64" t="s">
        <v>153</v>
      </c>
      <c r="P15" s="140"/>
      <c r="Q15" s="46"/>
      <c r="R15" s="137"/>
      <c r="S15" s="137"/>
      <c r="T15" s="137"/>
      <c r="U15" s="140"/>
      <c r="V15" s="140"/>
      <c r="W15" s="140"/>
      <c r="X15" s="140"/>
      <c r="Y15" s="140"/>
      <c r="Z15" s="140"/>
    </row>
    <row r="16" spans="1:26" x14ac:dyDescent="0.3">
      <c r="A16" s="116" t="s">
        <v>138</v>
      </c>
      <c r="B16" s="62"/>
      <c r="C16" s="62"/>
      <c r="D16" s="116">
        <v>101000.041</v>
      </c>
      <c r="E16" s="116" t="s">
        <v>139</v>
      </c>
      <c r="F16" s="63"/>
      <c r="G16" s="64" t="s">
        <v>154</v>
      </c>
      <c r="H16" s="206"/>
      <c r="I16" s="117" t="s">
        <v>138</v>
      </c>
      <c r="J16" s="27"/>
      <c r="K16" s="27"/>
      <c r="L16" s="117">
        <v>212000.9</v>
      </c>
      <c r="M16" s="116" t="s">
        <v>139</v>
      </c>
      <c r="N16" s="67"/>
      <c r="O16" s="64" t="s">
        <v>155</v>
      </c>
      <c r="P16" s="140"/>
      <c r="Q16" s="46"/>
      <c r="R16" s="137"/>
      <c r="S16" s="137"/>
      <c r="T16" s="137"/>
      <c r="U16" s="140"/>
      <c r="V16" s="140"/>
      <c r="W16" s="140"/>
      <c r="X16" s="140"/>
      <c r="Y16" s="140"/>
      <c r="Z16" s="140"/>
    </row>
    <row r="17" spans="1:20" x14ac:dyDescent="0.3">
      <c r="A17" s="116" t="s">
        <v>138</v>
      </c>
      <c r="B17" s="62"/>
      <c r="C17" s="62"/>
      <c r="D17" s="116">
        <v>101000.042</v>
      </c>
      <c r="E17" s="116" t="s">
        <v>139</v>
      </c>
      <c r="F17" s="63"/>
      <c r="G17" s="64" t="s">
        <v>156</v>
      </c>
      <c r="H17" s="206"/>
      <c r="I17" s="158"/>
      <c r="J17" s="159"/>
      <c r="K17" s="159" t="s">
        <v>138</v>
      </c>
      <c r="L17" s="174">
        <v>213000.4</v>
      </c>
      <c r="M17" s="182" t="s">
        <v>139</v>
      </c>
      <c r="N17" s="158"/>
      <c r="O17" s="161" t="s">
        <v>157</v>
      </c>
      <c r="P17" s="140"/>
      <c r="Q17" s="46"/>
      <c r="R17" s="137"/>
      <c r="S17" s="137"/>
      <c r="T17" s="137"/>
    </row>
    <row r="18" spans="1:20" x14ac:dyDescent="0.3">
      <c r="A18" s="116" t="s">
        <v>138</v>
      </c>
      <c r="B18" s="62"/>
      <c r="C18" s="62"/>
      <c r="D18" s="116">
        <v>101000.05100000001</v>
      </c>
      <c r="E18" s="116" t="s">
        <v>139</v>
      </c>
      <c r="F18" s="63"/>
      <c r="G18" s="64" t="s">
        <v>158</v>
      </c>
      <c r="H18" s="206"/>
      <c r="I18" s="117" t="s">
        <v>138</v>
      </c>
      <c r="J18" s="27"/>
      <c r="K18" s="27"/>
      <c r="L18" s="117">
        <v>213000.9</v>
      </c>
      <c r="M18" s="116" t="s">
        <v>139</v>
      </c>
      <c r="N18" s="67"/>
      <c r="O18" s="64" t="s">
        <v>159</v>
      </c>
      <c r="P18" s="140"/>
      <c r="Q18" s="42"/>
      <c r="R18" s="140"/>
      <c r="S18" s="140"/>
      <c r="T18" s="140"/>
    </row>
    <row r="19" spans="1:20" x14ac:dyDescent="0.3">
      <c r="A19" s="116" t="s">
        <v>138</v>
      </c>
      <c r="B19" s="62"/>
      <c r="C19" s="62"/>
      <c r="D19" s="116">
        <v>101000.052</v>
      </c>
      <c r="E19" s="116" t="s">
        <v>139</v>
      </c>
      <c r="F19" s="63"/>
      <c r="G19" s="64" t="s">
        <v>160</v>
      </c>
      <c r="H19" s="206"/>
      <c r="I19" s="117" t="s">
        <v>138</v>
      </c>
      <c r="J19" s="27"/>
      <c r="K19" s="27"/>
      <c r="L19" s="117">
        <v>214000.01</v>
      </c>
      <c r="M19" s="116" t="s">
        <v>139</v>
      </c>
      <c r="N19" s="67"/>
      <c r="O19" s="64" t="s">
        <v>161</v>
      </c>
      <c r="P19" s="140"/>
      <c r="Q19" s="42"/>
      <c r="R19" s="140"/>
      <c r="S19" s="140"/>
      <c r="T19" s="140"/>
    </row>
    <row r="20" spans="1:20" x14ac:dyDescent="0.3">
      <c r="A20" s="158"/>
      <c r="B20" s="159" t="s">
        <v>138</v>
      </c>
      <c r="C20" s="158"/>
      <c r="D20" s="167">
        <v>101000.064</v>
      </c>
      <c r="E20" s="169" t="s">
        <v>139</v>
      </c>
      <c r="F20" s="158"/>
      <c r="G20" s="161" t="s">
        <v>162</v>
      </c>
      <c r="H20" s="206"/>
      <c r="I20" s="117" t="s">
        <v>138</v>
      </c>
      <c r="J20" s="27"/>
      <c r="K20" s="27"/>
      <c r="L20" s="117">
        <v>214000.02</v>
      </c>
      <c r="M20" s="116" t="s">
        <v>139</v>
      </c>
      <c r="N20" s="67"/>
      <c r="O20" s="64" t="s">
        <v>163</v>
      </c>
      <c r="P20" s="140"/>
      <c r="Q20" s="42"/>
      <c r="R20" s="140"/>
      <c r="S20" s="140"/>
      <c r="T20" s="140"/>
    </row>
    <row r="21" spans="1:20" x14ac:dyDescent="0.3">
      <c r="A21" s="158"/>
      <c r="B21" s="159" t="s">
        <v>138</v>
      </c>
      <c r="C21" s="158"/>
      <c r="D21" s="167">
        <v>101000.065</v>
      </c>
      <c r="E21" s="169" t="s">
        <v>139</v>
      </c>
      <c r="F21" s="158"/>
      <c r="G21" s="161" t="s">
        <v>164</v>
      </c>
      <c r="H21" s="206"/>
      <c r="I21" s="117" t="s">
        <v>138</v>
      </c>
      <c r="J21" s="27"/>
      <c r="K21" s="27"/>
      <c r="L21" s="117">
        <v>214000.9</v>
      </c>
      <c r="M21" s="116" t="s">
        <v>139</v>
      </c>
      <c r="N21" s="67"/>
      <c r="O21" s="64" t="s">
        <v>165</v>
      </c>
      <c r="P21" s="140"/>
      <c r="Q21" s="42"/>
      <c r="R21" s="140"/>
      <c r="S21" s="140"/>
      <c r="T21" s="140"/>
    </row>
    <row r="22" spans="1:20" s="140" customFormat="1" x14ac:dyDescent="0.3">
      <c r="A22" s="158"/>
      <c r="B22" s="159" t="s">
        <v>138</v>
      </c>
      <c r="C22" s="158"/>
      <c r="D22" s="167">
        <v>101000.06600000001</v>
      </c>
      <c r="E22" s="169" t="s">
        <v>139</v>
      </c>
      <c r="F22" s="158"/>
      <c r="G22" s="161" t="s">
        <v>166</v>
      </c>
      <c r="H22" s="206"/>
      <c r="I22" s="117" t="s">
        <v>138</v>
      </c>
      <c r="J22" s="27"/>
      <c r="K22" s="27"/>
      <c r="L22" s="117">
        <v>214010.9</v>
      </c>
      <c r="M22" s="116" t="s">
        <v>139</v>
      </c>
      <c r="N22" s="67"/>
      <c r="O22" s="355" t="s">
        <v>167</v>
      </c>
      <c r="Q22" s="42"/>
    </row>
    <row r="23" spans="1:20" x14ac:dyDescent="0.3">
      <c r="A23" s="116" t="s">
        <v>138</v>
      </c>
      <c r="B23" s="62"/>
      <c r="C23" s="62"/>
      <c r="D23" s="116">
        <v>101000.067</v>
      </c>
      <c r="E23" s="116" t="s">
        <v>139</v>
      </c>
      <c r="F23" s="63"/>
      <c r="G23" s="64" t="s">
        <v>168</v>
      </c>
      <c r="H23" s="206"/>
      <c r="I23" s="117" t="s">
        <v>138</v>
      </c>
      <c r="J23" s="27"/>
      <c r="K23" s="27"/>
      <c r="L23" s="117">
        <v>214100.9</v>
      </c>
      <c r="M23" s="116" t="s">
        <v>139</v>
      </c>
      <c r="N23" s="67"/>
      <c r="O23" s="64" t="s">
        <v>169</v>
      </c>
      <c r="P23" s="140"/>
      <c r="Q23" s="42"/>
      <c r="R23" s="140"/>
      <c r="S23" s="140"/>
      <c r="T23" s="140"/>
    </row>
    <row r="24" spans="1:20" s="140" customFormat="1" x14ac:dyDescent="0.3">
      <c r="A24" s="116" t="s">
        <v>138</v>
      </c>
      <c r="B24" s="62"/>
      <c r="C24" s="62"/>
      <c r="D24" s="116">
        <v>101000.068</v>
      </c>
      <c r="E24" s="116" t="s">
        <v>139</v>
      </c>
      <c r="F24" s="63"/>
      <c r="G24" s="64" t="s">
        <v>170</v>
      </c>
      <c r="H24" s="206"/>
      <c r="I24" s="117" t="s">
        <v>138</v>
      </c>
      <c r="J24" s="27"/>
      <c r="K24" s="27"/>
      <c r="L24" s="117">
        <v>214900.9</v>
      </c>
      <c r="M24" s="116" t="s">
        <v>139</v>
      </c>
      <c r="N24" s="67"/>
      <c r="O24" s="343" t="s">
        <v>171</v>
      </c>
      <c r="Q24" s="42"/>
    </row>
    <row r="25" spans="1:20" x14ac:dyDescent="0.3">
      <c r="A25" s="116" t="s">
        <v>138</v>
      </c>
      <c r="B25" s="62"/>
      <c r="C25" s="62"/>
      <c r="D25" s="116">
        <v>101000.071</v>
      </c>
      <c r="E25" s="116" t="s">
        <v>139</v>
      </c>
      <c r="F25" s="63"/>
      <c r="G25" s="64" t="s">
        <v>172</v>
      </c>
      <c r="H25" s="206"/>
      <c r="I25" s="117" t="s">
        <v>138</v>
      </c>
      <c r="J25" s="27"/>
      <c r="K25" s="27"/>
      <c r="L25" s="117">
        <v>215000.9</v>
      </c>
      <c r="M25" s="116" t="s">
        <v>139</v>
      </c>
      <c r="N25" s="67"/>
      <c r="O25" s="64" t="s">
        <v>173</v>
      </c>
      <c r="P25" s="140"/>
      <c r="Q25" s="140"/>
      <c r="R25" s="140"/>
      <c r="S25" s="140"/>
      <c r="T25" s="140"/>
    </row>
    <row r="26" spans="1:20" x14ac:dyDescent="0.3">
      <c r="A26" s="116" t="s">
        <v>138</v>
      </c>
      <c r="B26" s="62"/>
      <c r="C26" s="62"/>
      <c r="D26" s="116">
        <v>101000.08100000001</v>
      </c>
      <c r="E26" s="116" t="s">
        <v>139</v>
      </c>
      <c r="F26" s="63"/>
      <c r="G26" s="64" t="s">
        <v>174</v>
      </c>
      <c r="H26" s="206"/>
      <c r="I26" s="158"/>
      <c r="J26" s="159" t="s">
        <v>138</v>
      </c>
      <c r="K26" s="175"/>
      <c r="L26" s="174">
        <v>215500.01</v>
      </c>
      <c r="M26" s="182" t="s">
        <v>139</v>
      </c>
      <c r="N26" s="158"/>
      <c r="O26" s="161" t="s">
        <v>175</v>
      </c>
      <c r="P26" s="140"/>
      <c r="Q26" s="140"/>
      <c r="R26" s="140"/>
      <c r="S26" s="140"/>
      <c r="T26" s="140"/>
    </row>
    <row r="27" spans="1:20" x14ac:dyDescent="0.3">
      <c r="A27" s="158"/>
      <c r="B27" s="159" t="s">
        <v>138</v>
      </c>
      <c r="C27" s="158"/>
      <c r="D27" s="167">
        <v>101000.08199999999</v>
      </c>
      <c r="E27" s="169" t="s">
        <v>139</v>
      </c>
      <c r="F27" s="158"/>
      <c r="G27" s="161" t="s">
        <v>176</v>
      </c>
      <c r="H27" s="206"/>
      <c r="I27" s="117" t="s">
        <v>138</v>
      </c>
      <c r="J27" s="27"/>
      <c r="K27" s="27"/>
      <c r="L27" s="117">
        <v>215500.9</v>
      </c>
      <c r="M27" s="116" t="s">
        <v>139</v>
      </c>
      <c r="N27" s="67"/>
      <c r="O27" s="64" t="s">
        <v>177</v>
      </c>
      <c r="P27" s="140"/>
      <c r="Q27" s="140"/>
      <c r="R27" s="140"/>
      <c r="S27" s="140"/>
      <c r="T27" s="140"/>
    </row>
    <row r="28" spans="1:20" x14ac:dyDescent="0.3">
      <c r="A28" s="158"/>
      <c r="B28" s="159"/>
      <c r="C28" s="159" t="s">
        <v>138</v>
      </c>
      <c r="D28" s="167">
        <v>101000.083</v>
      </c>
      <c r="E28" s="169" t="s">
        <v>139</v>
      </c>
      <c r="F28" s="158"/>
      <c r="G28" s="161" t="s">
        <v>178</v>
      </c>
      <c r="H28" s="206"/>
      <c r="I28" s="117" t="s">
        <v>138</v>
      </c>
      <c r="J28" s="27"/>
      <c r="K28" s="27"/>
      <c r="L28" s="117">
        <v>216000.9</v>
      </c>
      <c r="M28" s="116" t="s">
        <v>139</v>
      </c>
      <c r="N28" s="67"/>
      <c r="O28" s="64" t="s">
        <v>179</v>
      </c>
      <c r="P28" s="140"/>
      <c r="Q28" s="140"/>
      <c r="R28" s="140"/>
      <c r="S28" s="140"/>
      <c r="T28" s="140"/>
    </row>
    <row r="29" spans="1:20" x14ac:dyDescent="0.3">
      <c r="A29" s="158"/>
      <c r="B29" s="159" t="s">
        <v>138</v>
      </c>
      <c r="C29" s="158"/>
      <c r="D29" s="167">
        <v>101000.084</v>
      </c>
      <c r="E29" s="169" t="s">
        <v>139</v>
      </c>
      <c r="F29" s="158"/>
      <c r="G29" s="161" t="s">
        <v>180</v>
      </c>
      <c r="I29" s="117" t="s">
        <v>138</v>
      </c>
      <c r="J29" s="27"/>
      <c r="K29" s="27"/>
      <c r="L29" s="117">
        <v>217000.9</v>
      </c>
      <c r="M29" s="116" t="s">
        <v>139</v>
      </c>
      <c r="N29" s="67"/>
      <c r="O29" s="64" t="s">
        <v>181</v>
      </c>
      <c r="P29" s="137"/>
      <c r="Q29" s="140"/>
      <c r="R29" s="140"/>
      <c r="S29" s="140"/>
      <c r="T29" s="140"/>
    </row>
    <row r="30" spans="1:20" x14ac:dyDescent="0.3">
      <c r="A30" s="158"/>
      <c r="B30" s="159" t="s">
        <v>138</v>
      </c>
      <c r="C30" s="158"/>
      <c r="D30" s="167">
        <v>101000.08500000001</v>
      </c>
      <c r="E30" s="169" t="s">
        <v>139</v>
      </c>
      <c r="F30" s="158"/>
      <c r="G30" s="161" t="s">
        <v>182</v>
      </c>
      <c r="I30" s="117" t="s">
        <v>138</v>
      </c>
      <c r="J30" s="27"/>
      <c r="K30" s="27"/>
      <c r="L30" s="117">
        <v>218000.9</v>
      </c>
      <c r="M30" s="116" t="s">
        <v>139</v>
      </c>
      <c r="N30" s="67"/>
      <c r="O30" s="64" t="s">
        <v>183</v>
      </c>
      <c r="P30" s="140"/>
      <c r="Q30" s="140"/>
      <c r="R30" s="140"/>
      <c r="S30" s="140"/>
      <c r="T30" s="140"/>
    </row>
    <row r="31" spans="1:20" x14ac:dyDescent="0.3">
      <c r="A31" s="116" t="s">
        <v>138</v>
      </c>
      <c r="B31" s="62"/>
      <c r="C31" s="62"/>
      <c r="D31" s="116">
        <v>101000.091</v>
      </c>
      <c r="E31" s="116" t="s">
        <v>139</v>
      </c>
      <c r="F31" s="63"/>
      <c r="G31" s="64" t="s">
        <v>184</v>
      </c>
      <c r="I31" s="117" t="s">
        <v>138</v>
      </c>
      <c r="J31" s="27"/>
      <c r="K31" s="27"/>
      <c r="L31" s="117">
        <v>219000.01</v>
      </c>
      <c r="M31" s="116" t="s">
        <v>139</v>
      </c>
      <c r="N31" s="67"/>
      <c r="O31" s="64" t="s">
        <v>185</v>
      </c>
      <c r="P31" s="140"/>
      <c r="Q31" s="140"/>
      <c r="R31" s="140"/>
      <c r="S31" s="140"/>
      <c r="T31" s="140"/>
    </row>
    <row r="32" spans="1:20" x14ac:dyDescent="0.3">
      <c r="A32" s="116" t="s">
        <v>138</v>
      </c>
      <c r="B32" s="62"/>
      <c r="C32" s="62"/>
      <c r="D32" s="116">
        <v>101000.09110000001</v>
      </c>
      <c r="E32" s="116" t="s">
        <v>139</v>
      </c>
      <c r="F32" s="63"/>
      <c r="G32" s="64" t="s">
        <v>186</v>
      </c>
      <c r="I32" s="117" t="s">
        <v>138</v>
      </c>
      <c r="J32" s="27"/>
      <c r="K32" s="27"/>
      <c r="L32" s="117">
        <v>219000.04</v>
      </c>
      <c r="M32" s="116" t="s">
        <v>139</v>
      </c>
      <c r="N32" s="67"/>
      <c r="O32" s="64" t="s">
        <v>187</v>
      </c>
      <c r="P32" s="140"/>
      <c r="Q32" s="140"/>
      <c r="R32" s="140"/>
      <c r="S32" s="140"/>
      <c r="T32" s="140"/>
    </row>
    <row r="33" spans="1:16" x14ac:dyDescent="0.3">
      <c r="A33" s="116" t="s">
        <v>138</v>
      </c>
      <c r="B33" s="62"/>
      <c r="C33" s="62"/>
      <c r="D33" s="116">
        <v>101000.092</v>
      </c>
      <c r="E33" s="116" t="s">
        <v>139</v>
      </c>
      <c r="F33" s="63"/>
      <c r="G33" s="64" t="s">
        <v>188</v>
      </c>
      <c r="I33" s="117" t="s">
        <v>138</v>
      </c>
      <c r="J33" s="27"/>
      <c r="K33" s="27"/>
      <c r="L33" s="117">
        <v>219000.05</v>
      </c>
      <c r="M33" s="116" t="s">
        <v>139</v>
      </c>
      <c r="N33" s="67"/>
      <c r="O33" s="64" t="s">
        <v>189</v>
      </c>
      <c r="P33" s="140"/>
    </row>
    <row r="34" spans="1:16" x14ac:dyDescent="0.3">
      <c r="A34" s="116" t="s">
        <v>138</v>
      </c>
      <c r="B34" s="62"/>
      <c r="C34" s="62"/>
      <c r="D34" s="116">
        <v>101000.09299999999</v>
      </c>
      <c r="E34" s="116" t="s">
        <v>139</v>
      </c>
      <c r="F34" s="63"/>
      <c r="G34" s="64" t="s">
        <v>190</v>
      </c>
      <c r="I34" s="117" t="s">
        <v>138</v>
      </c>
      <c r="J34" s="27"/>
      <c r="K34" s="27"/>
      <c r="L34" s="117">
        <v>219000.06</v>
      </c>
      <c r="M34" s="116" t="s">
        <v>139</v>
      </c>
      <c r="N34" s="67"/>
      <c r="O34" s="64" t="s">
        <v>191</v>
      </c>
      <c r="P34" s="140"/>
    </row>
    <row r="35" spans="1:16" x14ac:dyDescent="0.3">
      <c r="A35" s="116" t="s">
        <v>138</v>
      </c>
      <c r="B35" s="62"/>
      <c r="C35" s="62"/>
      <c r="D35" s="116">
        <v>101000.9</v>
      </c>
      <c r="E35" s="116" t="s">
        <v>139</v>
      </c>
      <c r="F35" s="63"/>
      <c r="G35" s="64" t="s">
        <v>192</v>
      </c>
      <c r="I35" s="117" t="s">
        <v>138</v>
      </c>
      <c r="J35" s="27"/>
      <c r="K35" s="27"/>
      <c r="L35" s="117">
        <v>219000.9</v>
      </c>
      <c r="M35" s="116" t="s">
        <v>139</v>
      </c>
      <c r="N35" s="67"/>
      <c r="O35" s="64" t="s">
        <v>193</v>
      </c>
      <c r="P35" s="140"/>
    </row>
    <row r="36" spans="1:16" x14ac:dyDescent="0.3">
      <c r="A36" s="116" t="s">
        <v>138</v>
      </c>
      <c r="B36" s="62"/>
      <c r="C36" s="62"/>
      <c r="D36" s="116">
        <v>109000.068</v>
      </c>
      <c r="E36" s="116" t="s">
        <v>139</v>
      </c>
      <c r="F36" s="63"/>
      <c r="G36" s="64" t="s">
        <v>194</v>
      </c>
      <c r="I36" s="117" t="s">
        <v>138</v>
      </c>
      <c r="J36" s="27"/>
      <c r="K36" s="27"/>
      <c r="L36" s="117">
        <v>219100.9</v>
      </c>
      <c r="M36" s="116" t="s">
        <v>139</v>
      </c>
      <c r="N36" s="67"/>
      <c r="O36" s="64" t="s">
        <v>195</v>
      </c>
      <c r="P36" s="140"/>
    </row>
    <row r="37" spans="1:16" x14ac:dyDescent="0.3">
      <c r="A37" s="116" t="s">
        <v>138</v>
      </c>
      <c r="B37" s="62"/>
      <c r="C37" s="62"/>
      <c r="D37" s="116">
        <v>109000.9</v>
      </c>
      <c r="E37" s="116" t="s">
        <v>139</v>
      </c>
      <c r="F37" s="63"/>
      <c r="G37" s="64" t="s">
        <v>196</v>
      </c>
      <c r="I37" s="117" t="s">
        <v>138</v>
      </c>
      <c r="J37" s="27"/>
      <c r="K37" s="27"/>
      <c r="L37" s="152">
        <v>220000.9</v>
      </c>
      <c r="M37" s="116" t="s">
        <v>139</v>
      </c>
      <c r="N37" s="67"/>
      <c r="O37" s="64" t="s">
        <v>197</v>
      </c>
      <c r="P37" s="137"/>
    </row>
    <row r="38" spans="1:16" x14ac:dyDescent="0.3">
      <c r="A38" s="116" t="s">
        <v>138</v>
      </c>
      <c r="B38" s="62"/>
      <c r="C38" s="62"/>
      <c r="D38" s="116">
        <v>111000.9</v>
      </c>
      <c r="E38" s="116" t="s">
        <v>139</v>
      </c>
      <c r="F38" s="63"/>
      <c r="G38" s="64" t="s">
        <v>198</v>
      </c>
      <c r="I38" s="117" t="s">
        <v>138</v>
      </c>
      <c r="J38" s="27"/>
      <c r="K38" s="27"/>
      <c r="L38" s="152">
        <v>220500.9</v>
      </c>
      <c r="M38" s="116" t="s">
        <v>139</v>
      </c>
      <c r="N38" s="67"/>
      <c r="O38" s="64" t="s">
        <v>199</v>
      </c>
      <c r="P38" s="140"/>
    </row>
    <row r="39" spans="1:16" x14ac:dyDescent="0.3">
      <c r="A39" s="116" t="s">
        <v>138</v>
      </c>
      <c r="B39" s="62"/>
      <c r="C39" s="62"/>
      <c r="D39" s="116">
        <v>112000.9</v>
      </c>
      <c r="E39" s="116" t="s">
        <v>139</v>
      </c>
      <c r="F39" s="63"/>
      <c r="G39" s="64" t="s">
        <v>200</v>
      </c>
      <c r="I39" s="117" t="s">
        <v>138</v>
      </c>
      <c r="J39" s="27"/>
      <c r="K39" s="27"/>
      <c r="L39" s="117">
        <v>221000.01</v>
      </c>
      <c r="M39" s="116" t="s">
        <v>139</v>
      </c>
      <c r="N39" s="67"/>
      <c r="O39" s="64" t="s">
        <v>201</v>
      </c>
      <c r="P39" s="140"/>
    </row>
    <row r="40" spans="1:16" x14ac:dyDescent="0.3">
      <c r="A40" s="116" t="s">
        <v>138</v>
      </c>
      <c r="B40" s="62"/>
      <c r="C40" s="62"/>
      <c r="D40" s="116">
        <v>113000.9</v>
      </c>
      <c r="E40" s="116" t="s">
        <v>139</v>
      </c>
      <c r="F40" s="63"/>
      <c r="G40" s="64" t="s">
        <v>202</v>
      </c>
      <c r="I40" s="117" t="s">
        <v>138</v>
      </c>
      <c r="J40" s="27"/>
      <c r="K40" s="27"/>
      <c r="L40" s="117">
        <v>221000.02</v>
      </c>
      <c r="M40" s="116" t="s">
        <v>139</v>
      </c>
      <c r="N40" s="67"/>
      <c r="O40" s="64" t="s">
        <v>203</v>
      </c>
      <c r="P40" s="140"/>
    </row>
    <row r="41" spans="1:16" x14ac:dyDescent="0.3">
      <c r="A41" s="116" t="s">
        <v>138</v>
      </c>
      <c r="B41" s="62"/>
      <c r="C41" s="62"/>
      <c r="D41" s="116">
        <v>113000.01</v>
      </c>
      <c r="E41" s="116" t="s">
        <v>139</v>
      </c>
      <c r="F41" s="63"/>
      <c r="G41" s="64" t="s">
        <v>204</v>
      </c>
      <c r="I41" s="117" t="s">
        <v>138</v>
      </c>
      <c r="J41" s="27"/>
      <c r="K41" s="27"/>
      <c r="L41" s="117">
        <v>221000.21</v>
      </c>
      <c r="M41" s="116" t="s">
        <v>139</v>
      </c>
      <c r="N41" s="67"/>
      <c r="O41" s="64" t="s">
        <v>205</v>
      </c>
      <c r="P41" s="140"/>
    </row>
    <row r="42" spans="1:16" x14ac:dyDescent="0.3">
      <c r="A42" s="116" t="s">
        <v>138</v>
      </c>
      <c r="B42" s="62"/>
      <c r="C42" s="62"/>
      <c r="D42" s="116">
        <v>113500.9</v>
      </c>
      <c r="E42" s="116" t="s">
        <v>139</v>
      </c>
      <c r="F42" s="63"/>
      <c r="G42" s="151" t="s">
        <v>206</v>
      </c>
      <c r="I42" s="158"/>
      <c r="J42" s="159" t="s">
        <v>138</v>
      </c>
      <c r="K42" s="175"/>
      <c r="L42" s="174">
        <v>221000.21</v>
      </c>
      <c r="M42" s="182" t="s">
        <v>139</v>
      </c>
      <c r="N42" s="158"/>
      <c r="O42" s="168" t="s">
        <v>207</v>
      </c>
      <c r="P42" s="140"/>
    </row>
    <row r="43" spans="1:16" x14ac:dyDescent="0.3">
      <c r="A43" s="116" t="s">
        <v>138</v>
      </c>
      <c r="B43" s="62"/>
      <c r="C43" s="62"/>
      <c r="D43" s="116">
        <v>113510.9</v>
      </c>
      <c r="E43" s="116" t="s">
        <v>139</v>
      </c>
      <c r="F43" s="63"/>
      <c r="G43" s="151" t="s">
        <v>208</v>
      </c>
      <c r="I43" s="158"/>
      <c r="J43" s="159" t="s">
        <v>138</v>
      </c>
      <c r="K43" s="175"/>
      <c r="L43" s="174">
        <v>221000.22</v>
      </c>
      <c r="M43" s="182" t="s">
        <v>139</v>
      </c>
      <c r="N43" s="158"/>
      <c r="O43" s="168" t="s">
        <v>209</v>
      </c>
      <c r="P43" s="140"/>
    </row>
    <row r="44" spans="1:16" s="140" customFormat="1" x14ac:dyDescent="0.3">
      <c r="A44" s="116" t="s">
        <v>138</v>
      </c>
      <c r="B44" s="62"/>
      <c r="C44" s="62"/>
      <c r="D44" s="116">
        <v>119000.9</v>
      </c>
      <c r="E44" s="116" t="s">
        <v>139</v>
      </c>
      <c r="F44" s="63"/>
      <c r="G44" s="64" t="s">
        <v>210</v>
      </c>
      <c r="H44" s="35"/>
      <c r="I44" s="158"/>
      <c r="J44" s="159" t="s">
        <v>138</v>
      </c>
      <c r="K44" s="175"/>
      <c r="L44" s="174">
        <v>221000.23</v>
      </c>
      <c r="M44" s="182" t="s">
        <v>139</v>
      </c>
      <c r="N44" s="158"/>
      <c r="O44" s="168" t="s">
        <v>211</v>
      </c>
    </row>
    <row r="45" spans="1:16" x14ac:dyDescent="0.3">
      <c r="A45" s="116" t="s">
        <v>138</v>
      </c>
      <c r="B45" s="65"/>
      <c r="C45" s="65"/>
      <c r="D45" s="116">
        <v>119500.9</v>
      </c>
      <c r="E45" s="116" t="s">
        <v>139</v>
      </c>
      <c r="F45" s="63"/>
      <c r="G45" s="28" t="s">
        <v>212</v>
      </c>
      <c r="I45" s="158"/>
      <c r="J45" s="159" t="s">
        <v>138</v>
      </c>
      <c r="K45" s="175"/>
      <c r="L45" s="174">
        <v>221000.24</v>
      </c>
      <c r="M45" s="182" t="s">
        <v>139</v>
      </c>
      <c r="N45" s="158"/>
      <c r="O45" s="168" t="s">
        <v>213</v>
      </c>
      <c r="P45" s="140"/>
    </row>
    <row r="46" spans="1:16" x14ac:dyDescent="0.3">
      <c r="A46" s="116" t="s">
        <v>138</v>
      </c>
      <c r="B46" s="62"/>
      <c r="C46" s="62"/>
      <c r="D46" s="116">
        <v>120000.9</v>
      </c>
      <c r="E46" s="116" t="s">
        <v>139</v>
      </c>
      <c r="F46" s="63"/>
      <c r="G46" s="151" t="s">
        <v>214</v>
      </c>
      <c r="I46" s="117" t="s">
        <v>138</v>
      </c>
      <c r="J46" s="27"/>
      <c r="K46" s="27"/>
      <c r="L46" s="117">
        <v>221000.9</v>
      </c>
      <c r="M46" s="116" t="s">
        <v>139</v>
      </c>
      <c r="N46" s="67"/>
      <c r="O46" s="64" t="s">
        <v>215</v>
      </c>
      <c r="P46" s="140"/>
    </row>
    <row r="47" spans="1:16" x14ac:dyDescent="0.3">
      <c r="A47" s="116" t="s">
        <v>138</v>
      </c>
      <c r="B47" s="62"/>
      <c r="C47" s="62"/>
      <c r="D47" s="116">
        <v>123000.9</v>
      </c>
      <c r="E47" s="116" t="s">
        <v>139</v>
      </c>
      <c r="F47" s="63"/>
      <c r="G47" s="151" t="s">
        <v>216</v>
      </c>
      <c r="I47" s="117" t="s">
        <v>138</v>
      </c>
      <c r="J47" s="27"/>
      <c r="K47" s="27"/>
      <c r="L47" s="117">
        <v>221100.9</v>
      </c>
      <c r="M47" s="116" t="s">
        <v>139</v>
      </c>
      <c r="N47" s="67"/>
      <c r="O47" s="64" t="s">
        <v>217</v>
      </c>
      <c r="P47" s="140"/>
    </row>
    <row r="48" spans="1:16" s="140" customFormat="1" x14ac:dyDescent="0.3">
      <c r="A48" s="116" t="s">
        <v>138</v>
      </c>
      <c r="B48" s="62"/>
      <c r="C48" s="62"/>
      <c r="D48" s="116">
        <v>123500.9</v>
      </c>
      <c r="E48" s="116" t="s">
        <v>139</v>
      </c>
      <c r="F48" s="63"/>
      <c r="G48" s="151" t="s">
        <v>218</v>
      </c>
      <c r="H48" s="35"/>
      <c r="I48" s="117" t="s">
        <v>138</v>
      </c>
      <c r="J48" s="27"/>
      <c r="K48" s="27"/>
      <c r="L48" s="117">
        <v>221300.01</v>
      </c>
      <c r="M48" s="116" t="s">
        <v>139</v>
      </c>
      <c r="N48" s="67"/>
      <c r="O48" s="64" t="s">
        <v>219</v>
      </c>
    </row>
    <row r="49" spans="1:15" x14ac:dyDescent="0.3">
      <c r="A49" s="116" t="s">
        <v>138</v>
      </c>
      <c r="B49" s="62"/>
      <c r="C49" s="62"/>
      <c r="D49" s="116">
        <v>131000.01</v>
      </c>
      <c r="E49" s="116" t="s">
        <v>139</v>
      </c>
      <c r="F49" s="63"/>
      <c r="G49" s="64" t="s">
        <v>220</v>
      </c>
      <c r="I49" s="117" t="s">
        <v>138</v>
      </c>
      <c r="J49" s="27"/>
      <c r="K49" s="27"/>
      <c r="L49" s="117">
        <v>221300.02</v>
      </c>
      <c r="M49" s="116" t="s">
        <v>139</v>
      </c>
      <c r="N49" s="67"/>
      <c r="O49" s="64" t="s">
        <v>221</v>
      </c>
    </row>
    <row r="50" spans="1:15" x14ac:dyDescent="0.3">
      <c r="A50" s="116" t="s">
        <v>138</v>
      </c>
      <c r="B50" s="62"/>
      <c r="C50" s="62"/>
      <c r="D50" s="116">
        <v>131000.02</v>
      </c>
      <c r="E50" s="116" t="s">
        <v>139</v>
      </c>
      <c r="F50" s="63"/>
      <c r="G50" s="64" t="s">
        <v>222</v>
      </c>
      <c r="I50" s="117" t="s">
        <v>138</v>
      </c>
      <c r="J50" s="27"/>
      <c r="K50" s="27"/>
      <c r="L50" s="117">
        <v>221300.03</v>
      </c>
      <c r="M50" s="116" t="s">
        <v>139</v>
      </c>
      <c r="N50" s="67"/>
      <c r="O50" s="64" t="s">
        <v>223</v>
      </c>
    </row>
    <row r="51" spans="1:15" x14ac:dyDescent="0.3">
      <c r="A51" s="116" t="s">
        <v>138</v>
      </c>
      <c r="B51" s="62"/>
      <c r="C51" s="62"/>
      <c r="D51" s="116">
        <v>131000.04</v>
      </c>
      <c r="E51" s="116" t="s">
        <v>139</v>
      </c>
      <c r="F51" s="63"/>
      <c r="G51" s="64" t="s">
        <v>224</v>
      </c>
      <c r="I51" s="117" t="s">
        <v>138</v>
      </c>
      <c r="J51" s="68"/>
      <c r="K51" s="68"/>
      <c r="L51" s="117">
        <v>221300.04</v>
      </c>
      <c r="M51" s="116" t="s">
        <v>139</v>
      </c>
      <c r="N51" s="67"/>
      <c r="O51" s="28" t="s">
        <v>225</v>
      </c>
    </row>
    <row r="52" spans="1:15" x14ac:dyDescent="0.3">
      <c r="A52" s="116" t="s">
        <v>138</v>
      </c>
      <c r="B52" s="62"/>
      <c r="C52" s="62"/>
      <c r="D52" s="116">
        <v>131000.091</v>
      </c>
      <c r="E52" s="116" t="s">
        <v>139</v>
      </c>
      <c r="F52" s="63"/>
      <c r="G52" s="64" t="s">
        <v>226</v>
      </c>
      <c r="I52" s="117" t="s">
        <v>138</v>
      </c>
      <c r="J52" s="68"/>
      <c r="K52" s="68"/>
      <c r="L52" s="117">
        <v>221300.9</v>
      </c>
      <c r="M52" s="116" t="s">
        <v>139</v>
      </c>
      <c r="N52" s="67"/>
      <c r="O52" s="28" t="s">
        <v>227</v>
      </c>
    </row>
    <row r="53" spans="1:15" x14ac:dyDescent="0.3">
      <c r="A53" s="158"/>
      <c r="B53" s="159" t="s">
        <v>138</v>
      </c>
      <c r="C53" s="158"/>
      <c r="D53" s="167">
        <v>131000.094</v>
      </c>
      <c r="E53" s="169" t="s">
        <v>139</v>
      </c>
      <c r="F53" s="158"/>
      <c r="G53" s="162" t="s">
        <v>228</v>
      </c>
      <c r="I53" s="117" t="s">
        <v>138</v>
      </c>
      <c r="J53" s="27"/>
      <c r="K53" s="27"/>
      <c r="L53" s="117">
        <v>221500.01</v>
      </c>
      <c r="M53" s="116" t="s">
        <v>139</v>
      </c>
      <c r="N53" s="67"/>
      <c r="O53" s="64" t="s">
        <v>229</v>
      </c>
    </row>
    <row r="54" spans="1:15" x14ac:dyDescent="0.3">
      <c r="A54" s="116" t="s">
        <v>138</v>
      </c>
      <c r="B54" s="62"/>
      <c r="C54" s="62"/>
      <c r="D54" s="116">
        <v>131000.095</v>
      </c>
      <c r="E54" s="116" t="s">
        <v>139</v>
      </c>
      <c r="F54" s="63"/>
      <c r="G54" s="64" t="s">
        <v>230</v>
      </c>
      <c r="I54" s="158"/>
      <c r="J54" s="159" t="s">
        <v>138</v>
      </c>
      <c r="K54" s="158"/>
      <c r="L54" s="322">
        <v>221500.02</v>
      </c>
      <c r="M54" s="182" t="s">
        <v>139</v>
      </c>
      <c r="N54" s="158"/>
      <c r="O54" s="323" t="s">
        <v>231</v>
      </c>
    </row>
    <row r="55" spans="1:15" x14ac:dyDescent="0.3">
      <c r="A55" s="158"/>
      <c r="B55" s="159"/>
      <c r="C55" s="159" t="s">
        <v>138</v>
      </c>
      <c r="D55" s="167">
        <v>131000.44439999999</v>
      </c>
      <c r="E55" s="169" t="s">
        <v>139</v>
      </c>
      <c r="F55" s="158"/>
      <c r="G55" s="161" t="s">
        <v>232</v>
      </c>
      <c r="I55" s="117" t="s">
        <v>138</v>
      </c>
      <c r="J55" s="68"/>
      <c r="K55" s="68"/>
      <c r="L55" s="117">
        <v>221500.9</v>
      </c>
      <c r="M55" s="116" t="s">
        <v>139</v>
      </c>
      <c r="N55" s="67"/>
      <c r="O55" s="28" t="s">
        <v>233</v>
      </c>
    </row>
    <row r="56" spans="1:15" x14ac:dyDescent="0.3">
      <c r="A56" s="116" t="s">
        <v>138</v>
      </c>
      <c r="B56" s="62"/>
      <c r="C56" s="62"/>
      <c r="D56" s="116">
        <v>131000.9</v>
      </c>
      <c r="E56" s="116" t="s">
        <v>139</v>
      </c>
      <c r="F56" s="63"/>
      <c r="G56" s="64" t="s">
        <v>234</v>
      </c>
      <c r="H56" s="10"/>
      <c r="I56" s="117" t="s">
        <v>138</v>
      </c>
      <c r="J56" s="68"/>
      <c r="K56" s="68"/>
      <c r="L56" s="117">
        <v>221600.9</v>
      </c>
      <c r="M56" s="116" t="s">
        <v>139</v>
      </c>
      <c r="N56" s="67"/>
      <c r="O56" s="28" t="s">
        <v>235</v>
      </c>
    </row>
    <row r="57" spans="1:15" x14ac:dyDescent="0.3">
      <c r="A57" s="116" t="s">
        <v>138</v>
      </c>
      <c r="B57" s="62"/>
      <c r="C57" s="62"/>
      <c r="D57" s="116">
        <v>131900.9</v>
      </c>
      <c r="E57" s="116" t="s">
        <v>139</v>
      </c>
      <c r="F57" s="63"/>
      <c r="G57" s="64" t="s">
        <v>236</v>
      </c>
      <c r="H57" s="10"/>
      <c r="I57" s="117" t="s">
        <v>138</v>
      </c>
      <c r="J57" s="68"/>
      <c r="K57" s="68"/>
      <c r="L57" s="117">
        <v>221700.9</v>
      </c>
      <c r="M57" s="116" t="s">
        <v>139</v>
      </c>
      <c r="N57" s="67"/>
      <c r="O57" s="28" t="s">
        <v>237</v>
      </c>
    </row>
    <row r="58" spans="1:15" x14ac:dyDescent="0.3">
      <c r="A58" s="158"/>
      <c r="B58" s="159" t="s">
        <v>138</v>
      </c>
      <c r="C58" s="158"/>
      <c r="D58" s="174">
        <v>132000.04</v>
      </c>
      <c r="E58" s="169" t="s">
        <v>139</v>
      </c>
      <c r="F58" s="158"/>
      <c r="G58" s="324" t="s">
        <v>238</v>
      </c>
      <c r="I58" s="117" t="s">
        <v>138</v>
      </c>
      <c r="J58" s="27"/>
      <c r="K58" s="27"/>
      <c r="L58" s="117">
        <v>221800.9</v>
      </c>
      <c r="M58" s="116" t="s">
        <v>139</v>
      </c>
      <c r="N58" s="67"/>
      <c r="O58" s="64" t="s">
        <v>239</v>
      </c>
    </row>
    <row r="59" spans="1:15" x14ac:dyDescent="0.3">
      <c r="A59" s="116" t="s">
        <v>138</v>
      </c>
      <c r="B59" s="62"/>
      <c r="C59" s="62"/>
      <c r="D59" s="116">
        <v>132000.9</v>
      </c>
      <c r="E59" s="116" t="s">
        <v>139</v>
      </c>
      <c r="F59" s="63"/>
      <c r="G59" s="64" t="s">
        <v>238</v>
      </c>
      <c r="I59" s="117" t="s">
        <v>138</v>
      </c>
      <c r="J59" s="27"/>
      <c r="K59" s="27"/>
      <c r="L59" s="117">
        <v>222000.01</v>
      </c>
      <c r="M59" s="116" t="s">
        <v>139</v>
      </c>
      <c r="N59" s="67"/>
      <c r="O59" s="64" t="s">
        <v>240</v>
      </c>
    </row>
    <row r="60" spans="1:15" x14ac:dyDescent="0.3">
      <c r="A60" s="116" t="s">
        <v>138</v>
      </c>
      <c r="B60" s="62"/>
      <c r="C60" s="62"/>
      <c r="D60" s="116">
        <v>133000.9</v>
      </c>
      <c r="E60" s="116" t="s">
        <v>139</v>
      </c>
      <c r="F60" s="63"/>
      <c r="G60" s="64" t="s">
        <v>241</v>
      </c>
      <c r="I60" s="117" t="s">
        <v>138</v>
      </c>
      <c r="J60" s="27"/>
      <c r="K60" s="27"/>
      <c r="L60" s="117">
        <v>222000.9</v>
      </c>
      <c r="M60" s="116" t="s">
        <v>139</v>
      </c>
      <c r="N60" s="67"/>
      <c r="O60" s="64" t="s">
        <v>242</v>
      </c>
    </row>
    <row r="61" spans="1:15" x14ac:dyDescent="0.3">
      <c r="A61" s="116" t="s">
        <v>138</v>
      </c>
      <c r="B61" s="62"/>
      <c r="C61" s="62"/>
      <c r="D61" s="116">
        <v>133500.9</v>
      </c>
      <c r="E61" s="116" t="s">
        <v>139</v>
      </c>
      <c r="F61" s="63"/>
      <c r="G61" s="64" t="s">
        <v>243</v>
      </c>
      <c r="I61" s="117" t="s">
        <v>138</v>
      </c>
      <c r="J61" s="27"/>
      <c r="K61" s="27"/>
      <c r="L61" s="117">
        <v>222500.9</v>
      </c>
      <c r="M61" s="116" t="s">
        <v>139</v>
      </c>
      <c r="N61" s="67"/>
      <c r="O61" s="64" t="s">
        <v>244</v>
      </c>
    </row>
    <row r="62" spans="1:15" x14ac:dyDescent="0.3">
      <c r="A62" s="116" t="s">
        <v>138</v>
      </c>
      <c r="B62" s="62"/>
      <c r="C62" s="62"/>
      <c r="D62" s="116">
        <v>134000.01</v>
      </c>
      <c r="E62" s="116" t="s">
        <v>139</v>
      </c>
      <c r="F62" s="63"/>
      <c r="G62" s="64" t="s">
        <v>245</v>
      </c>
      <c r="I62" s="117" t="s">
        <v>138</v>
      </c>
      <c r="J62" s="68"/>
      <c r="K62" s="68"/>
      <c r="L62" s="117">
        <v>229000.01</v>
      </c>
      <c r="M62" s="116" t="s">
        <v>139</v>
      </c>
      <c r="N62" s="67"/>
      <c r="O62" s="28" t="s">
        <v>246</v>
      </c>
    </row>
    <row r="63" spans="1:15" x14ac:dyDescent="0.3">
      <c r="A63" s="158"/>
      <c r="B63" s="159" t="s">
        <v>138</v>
      </c>
      <c r="C63" s="158"/>
      <c r="D63" s="167">
        <v>134000.01999999999</v>
      </c>
      <c r="E63" s="169" t="s">
        <v>139</v>
      </c>
      <c r="F63" s="158"/>
      <c r="G63" s="161" t="s">
        <v>247</v>
      </c>
      <c r="I63" s="117" t="s">
        <v>138</v>
      </c>
      <c r="J63" s="27"/>
      <c r="K63" s="27"/>
      <c r="L63" s="117">
        <v>229000.9</v>
      </c>
      <c r="M63" s="116" t="s">
        <v>139</v>
      </c>
      <c r="N63" s="67"/>
      <c r="O63" s="64" t="s">
        <v>248</v>
      </c>
    </row>
    <row r="64" spans="1:15" x14ac:dyDescent="0.3">
      <c r="A64" s="116" t="s">
        <v>138</v>
      </c>
      <c r="B64" s="62"/>
      <c r="C64" s="62"/>
      <c r="D64" s="116">
        <v>134000.04</v>
      </c>
      <c r="E64" s="116" t="s">
        <v>139</v>
      </c>
      <c r="F64" s="63"/>
      <c r="G64" s="64" t="s">
        <v>249</v>
      </c>
      <c r="I64" s="158"/>
      <c r="J64" s="159" t="s">
        <v>138</v>
      </c>
      <c r="K64" s="175"/>
      <c r="L64" s="174">
        <v>231000.01</v>
      </c>
      <c r="M64" s="182" t="s">
        <v>139</v>
      </c>
      <c r="N64" s="158"/>
      <c r="O64" s="176" t="s">
        <v>250</v>
      </c>
    </row>
    <row r="65" spans="1:15" x14ac:dyDescent="0.3">
      <c r="A65" s="158"/>
      <c r="B65" s="159" t="s">
        <v>138</v>
      </c>
      <c r="C65" s="158"/>
      <c r="D65" s="167">
        <v>134000.6666</v>
      </c>
      <c r="E65" s="169" t="s">
        <v>139</v>
      </c>
      <c r="F65" s="158"/>
      <c r="G65" s="161" t="s">
        <v>251</v>
      </c>
      <c r="I65" s="158"/>
      <c r="J65" s="159" t="s">
        <v>138</v>
      </c>
      <c r="K65" s="175"/>
      <c r="L65" s="174">
        <v>231000.02</v>
      </c>
      <c r="M65" s="182" t="s">
        <v>139</v>
      </c>
      <c r="N65" s="158"/>
      <c r="O65" s="161" t="s">
        <v>252</v>
      </c>
    </row>
    <row r="66" spans="1:15" x14ac:dyDescent="0.3">
      <c r="A66" s="158"/>
      <c r="B66" s="159" t="s">
        <v>138</v>
      </c>
      <c r="C66" s="158"/>
      <c r="D66" s="167">
        <v>134000.81</v>
      </c>
      <c r="E66" s="169" t="s">
        <v>139</v>
      </c>
      <c r="F66" s="158"/>
      <c r="G66" s="161" t="s">
        <v>253</v>
      </c>
      <c r="I66" s="117" t="s">
        <v>138</v>
      </c>
      <c r="J66" s="27"/>
      <c r="K66" s="27"/>
      <c r="L66" s="117">
        <v>231000.04</v>
      </c>
      <c r="M66" s="116" t="s">
        <v>139</v>
      </c>
      <c r="N66" s="67"/>
      <c r="O66" s="64" t="s">
        <v>254</v>
      </c>
    </row>
    <row r="67" spans="1:15" x14ac:dyDescent="0.3">
      <c r="A67" s="158"/>
      <c r="B67" s="159" t="s">
        <v>138</v>
      </c>
      <c r="C67" s="158"/>
      <c r="D67" s="167">
        <v>134000.82</v>
      </c>
      <c r="E67" s="169" t="s">
        <v>139</v>
      </c>
      <c r="F67" s="158"/>
      <c r="G67" s="161" t="s">
        <v>255</v>
      </c>
      <c r="I67" s="158"/>
      <c r="J67" s="159" t="s">
        <v>138</v>
      </c>
      <c r="K67" s="175"/>
      <c r="L67" s="174">
        <v>231000.06</v>
      </c>
      <c r="M67" s="182" t="s">
        <v>139</v>
      </c>
      <c r="N67" s="158"/>
      <c r="O67" s="161" t="s">
        <v>256</v>
      </c>
    </row>
    <row r="68" spans="1:15" x14ac:dyDescent="0.3">
      <c r="A68" s="116" t="s">
        <v>138</v>
      </c>
      <c r="B68" s="62"/>
      <c r="C68" s="62"/>
      <c r="D68" s="116">
        <v>134000.9</v>
      </c>
      <c r="E68" s="116" t="s">
        <v>139</v>
      </c>
      <c r="F68" s="63"/>
      <c r="G68" s="64" t="s">
        <v>257</v>
      </c>
      <c r="I68" s="117" t="s">
        <v>138</v>
      </c>
      <c r="J68" s="27"/>
      <c r="K68" s="27"/>
      <c r="L68" s="117">
        <v>231000.9</v>
      </c>
      <c r="M68" s="116" t="s">
        <v>139</v>
      </c>
      <c r="N68" s="67"/>
      <c r="O68" s="64" t="s">
        <v>258</v>
      </c>
    </row>
    <row r="69" spans="1:15" x14ac:dyDescent="0.3">
      <c r="A69" s="116" t="s">
        <v>138</v>
      </c>
      <c r="B69" s="62"/>
      <c r="C69" s="62"/>
      <c r="D69" s="116">
        <v>134100.81</v>
      </c>
      <c r="E69" s="116" t="s">
        <v>139</v>
      </c>
      <c r="F69" s="63"/>
      <c r="G69" s="64" t="s">
        <v>259</v>
      </c>
      <c r="H69" s="187"/>
      <c r="I69" s="117" t="s">
        <v>138</v>
      </c>
      <c r="J69" s="27"/>
      <c r="K69" s="27"/>
      <c r="L69" s="117">
        <v>232000.9</v>
      </c>
      <c r="M69" s="116" t="s">
        <v>139</v>
      </c>
      <c r="N69" s="67"/>
      <c r="O69" s="64" t="s">
        <v>260</v>
      </c>
    </row>
    <row r="70" spans="1:15" s="140" customFormat="1" x14ac:dyDescent="0.3">
      <c r="A70" s="116" t="s">
        <v>138</v>
      </c>
      <c r="B70" s="62"/>
      <c r="C70" s="62"/>
      <c r="D70" s="116">
        <v>134100.82</v>
      </c>
      <c r="E70" s="116" t="s">
        <v>139</v>
      </c>
      <c r="F70" s="63"/>
      <c r="G70" s="64" t="s">
        <v>261</v>
      </c>
      <c r="H70" s="187"/>
      <c r="I70" s="117" t="s">
        <v>138</v>
      </c>
      <c r="J70" s="27"/>
      <c r="K70" s="27"/>
      <c r="L70" s="117">
        <v>233000.9</v>
      </c>
      <c r="M70" s="116" t="s">
        <v>139</v>
      </c>
      <c r="N70" s="67"/>
      <c r="O70" s="355" t="s">
        <v>262</v>
      </c>
    </row>
    <row r="71" spans="1:15" x14ac:dyDescent="0.3">
      <c r="A71" s="158"/>
      <c r="B71" s="159" t="s">
        <v>138</v>
      </c>
      <c r="C71" s="158"/>
      <c r="D71" s="174">
        <v>134100.83100000001</v>
      </c>
      <c r="E71" s="169" t="s">
        <v>139</v>
      </c>
      <c r="F71" s="158"/>
      <c r="G71" s="324" t="s">
        <v>263</v>
      </c>
      <c r="H71" s="187"/>
      <c r="I71" s="158"/>
      <c r="J71" s="159" t="s">
        <v>138</v>
      </c>
      <c r="K71" s="175"/>
      <c r="L71" s="174">
        <v>240000.02</v>
      </c>
      <c r="M71" s="182" t="s">
        <v>139</v>
      </c>
      <c r="N71" s="158"/>
      <c r="O71" s="161" t="s">
        <v>264</v>
      </c>
    </row>
    <row r="72" spans="1:15" x14ac:dyDescent="0.3">
      <c r="A72" s="116" t="s">
        <v>138</v>
      </c>
      <c r="B72" s="62"/>
      <c r="C72" s="62"/>
      <c r="D72" s="116">
        <v>134100.84099999999</v>
      </c>
      <c r="E72" s="116" t="s">
        <v>139</v>
      </c>
      <c r="F72" s="63"/>
      <c r="G72" s="64" t="s">
        <v>265</v>
      </c>
      <c r="I72" s="117" t="s">
        <v>138</v>
      </c>
      <c r="J72" s="27"/>
      <c r="K72" s="27"/>
      <c r="L72" s="117">
        <v>240000.9</v>
      </c>
      <c r="M72" s="116" t="s">
        <v>139</v>
      </c>
      <c r="N72" s="67"/>
      <c r="O72" s="64" t="s">
        <v>266</v>
      </c>
    </row>
    <row r="73" spans="1:15" x14ac:dyDescent="0.3">
      <c r="A73" s="116" t="s">
        <v>138</v>
      </c>
      <c r="B73" s="62"/>
      <c r="C73" s="62"/>
      <c r="D73" s="116">
        <v>134100.851</v>
      </c>
      <c r="E73" s="116" t="s">
        <v>139</v>
      </c>
      <c r="F73" s="63"/>
      <c r="G73" s="64" t="s">
        <v>267</v>
      </c>
      <c r="I73" s="158"/>
      <c r="J73" s="159" t="s">
        <v>138</v>
      </c>
      <c r="K73" s="175"/>
      <c r="L73" s="174">
        <v>241000.02</v>
      </c>
      <c r="M73" s="182" t="s">
        <v>139</v>
      </c>
      <c r="N73" s="158"/>
      <c r="O73" s="168" t="s">
        <v>268</v>
      </c>
    </row>
    <row r="74" spans="1:15" x14ac:dyDescent="0.3">
      <c r="A74" s="116" t="s">
        <v>138</v>
      </c>
      <c r="B74" s="62"/>
      <c r="C74" s="62"/>
      <c r="D74" s="116">
        <v>134100.9</v>
      </c>
      <c r="E74" s="116" t="s">
        <v>139</v>
      </c>
      <c r="F74" s="63"/>
      <c r="G74" s="64" t="s">
        <v>263</v>
      </c>
      <c r="I74" s="117" t="s">
        <v>138</v>
      </c>
      <c r="J74" s="27"/>
      <c r="K74" s="27"/>
      <c r="L74" s="117">
        <v>241000.9</v>
      </c>
      <c r="M74" s="116" t="s">
        <v>139</v>
      </c>
      <c r="N74" s="67"/>
      <c r="O74" s="64" t="s">
        <v>269</v>
      </c>
    </row>
    <row r="75" spans="1:15" x14ac:dyDescent="0.3">
      <c r="A75" s="158"/>
      <c r="B75" s="159" t="s">
        <v>138</v>
      </c>
      <c r="C75" s="158"/>
      <c r="D75" s="167">
        <v>134200.01</v>
      </c>
      <c r="E75" s="169" t="s">
        <v>139</v>
      </c>
      <c r="F75" s="158"/>
      <c r="G75" s="161" t="s">
        <v>270</v>
      </c>
      <c r="I75" s="117" t="s">
        <v>138</v>
      </c>
      <c r="J75" s="27"/>
      <c r="K75" s="27"/>
      <c r="L75" s="117">
        <v>251000.9</v>
      </c>
      <c r="M75" s="116" t="s">
        <v>139</v>
      </c>
      <c r="N75" s="67"/>
      <c r="O75" s="64" t="s">
        <v>271</v>
      </c>
    </row>
    <row r="76" spans="1:15" x14ac:dyDescent="0.3">
      <c r="A76" s="158"/>
      <c r="B76" s="159" t="s">
        <v>138</v>
      </c>
      <c r="C76" s="158"/>
      <c r="D76" s="167">
        <v>134200.01999999999</v>
      </c>
      <c r="E76" s="169" t="s">
        <v>139</v>
      </c>
      <c r="F76" s="158"/>
      <c r="G76" s="161" t="s">
        <v>272</v>
      </c>
      <c r="I76" s="117" t="s">
        <v>138</v>
      </c>
      <c r="J76" s="27"/>
      <c r="K76" s="27"/>
      <c r="L76" s="117">
        <v>252000.9</v>
      </c>
      <c r="M76" s="116" t="s">
        <v>139</v>
      </c>
      <c r="N76" s="67"/>
      <c r="O76" s="64" t="s">
        <v>273</v>
      </c>
    </row>
    <row r="77" spans="1:15" x14ac:dyDescent="0.3">
      <c r="A77" s="116" t="s">
        <v>138</v>
      </c>
      <c r="B77" s="62"/>
      <c r="C77" s="62"/>
      <c r="D77" s="116">
        <v>134200.04</v>
      </c>
      <c r="E77" s="116" t="s">
        <v>139</v>
      </c>
      <c r="F77" s="63"/>
      <c r="G77" s="64" t="s">
        <v>274</v>
      </c>
      <c r="I77" s="117" t="s">
        <v>138</v>
      </c>
      <c r="J77" s="27"/>
      <c r="K77" s="27"/>
      <c r="L77" s="117">
        <v>253000.9</v>
      </c>
      <c r="M77" s="116" t="s">
        <v>139</v>
      </c>
      <c r="N77" s="67"/>
      <c r="O77" s="64" t="s">
        <v>275</v>
      </c>
    </row>
    <row r="78" spans="1:15" x14ac:dyDescent="0.3">
      <c r="A78" s="158"/>
      <c r="B78" s="159" t="s">
        <v>138</v>
      </c>
      <c r="C78" s="158"/>
      <c r="D78" s="167">
        <v>134200.6666</v>
      </c>
      <c r="E78" s="169" t="s">
        <v>139</v>
      </c>
      <c r="F78" s="158"/>
      <c r="G78" s="161" t="s">
        <v>276</v>
      </c>
      <c r="H78" s="206"/>
      <c r="I78" s="117" t="s">
        <v>138</v>
      </c>
      <c r="J78" s="27"/>
      <c r="K78" s="27"/>
      <c r="L78" s="117">
        <v>254000.9</v>
      </c>
      <c r="M78" s="116" t="s">
        <v>139</v>
      </c>
      <c r="N78" s="67"/>
      <c r="O78" s="64" t="s">
        <v>277</v>
      </c>
    </row>
    <row r="79" spans="1:15" x14ac:dyDescent="0.3">
      <c r="A79" s="116" t="s">
        <v>138</v>
      </c>
      <c r="B79" s="62"/>
      <c r="C79" s="62"/>
      <c r="D79" s="116">
        <v>134200.9</v>
      </c>
      <c r="E79" s="116" t="s">
        <v>139</v>
      </c>
      <c r="F79" s="63"/>
      <c r="G79" s="64" t="s">
        <v>278</v>
      </c>
      <c r="H79" s="206"/>
      <c r="I79" s="117" t="s">
        <v>138</v>
      </c>
      <c r="J79" s="27"/>
      <c r="K79" s="27"/>
      <c r="L79" s="117">
        <v>259000.9</v>
      </c>
      <c r="M79" s="116" t="s">
        <v>139</v>
      </c>
      <c r="N79" s="67"/>
      <c r="O79" s="64" t="s">
        <v>279</v>
      </c>
    </row>
    <row r="80" spans="1:15" x14ac:dyDescent="0.3">
      <c r="A80" s="116" t="s">
        <v>138</v>
      </c>
      <c r="B80" s="62"/>
      <c r="C80" s="62"/>
      <c r="D80" s="116">
        <v>134500.82</v>
      </c>
      <c r="E80" s="116" t="s">
        <v>139</v>
      </c>
      <c r="F80" s="63"/>
      <c r="G80" s="64" t="s">
        <v>280</v>
      </c>
      <c r="H80" s="206"/>
      <c r="I80" s="117" t="s">
        <v>138</v>
      </c>
      <c r="J80" s="27"/>
      <c r="K80" s="27"/>
      <c r="L80" s="117">
        <v>261000.01</v>
      </c>
      <c r="M80" s="116" t="s">
        <v>139</v>
      </c>
      <c r="N80" s="67"/>
      <c r="O80" s="64" t="s">
        <v>281</v>
      </c>
    </row>
    <row r="81" spans="1:16" x14ac:dyDescent="0.3">
      <c r="A81" s="116" t="s">
        <v>138</v>
      </c>
      <c r="B81" s="62"/>
      <c r="C81" s="62"/>
      <c r="D81" s="116">
        <v>134500.84099999999</v>
      </c>
      <c r="E81" s="116" t="s">
        <v>139</v>
      </c>
      <c r="F81" s="63"/>
      <c r="G81" s="64" t="s">
        <v>282</v>
      </c>
      <c r="H81" s="206"/>
      <c r="I81" s="117" t="s">
        <v>138</v>
      </c>
      <c r="J81" s="27"/>
      <c r="K81" s="27"/>
      <c r="L81" s="117">
        <v>261000.02</v>
      </c>
      <c r="M81" s="116" t="s">
        <v>139</v>
      </c>
      <c r="N81" s="67"/>
      <c r="O81" s="64" t="s">
        <v>283</v>
      </c>
      <c r="P81" s="140"/>
    </row>
    <row r="82" spans="1:16" x14ac:dyDescent="0.3">
      <c r="A82" s="116" t="s">
        <v>138</v>
      </c>
      <c r="B82" s="62"/>
      <c r="C82" s="62"/>
      <c r="D82" s="116">
        <v>134500.9</v>
      </c>
      <c r="E82" s="116" t="s">
        <v>139</v>
      </c>
      <c r="F82" s="63"/>
      <c r="G82" s="64" t="s">
        <v>284</v>
      </c>
      <c r="H82" s="206"/>
      <c r="I82" s="117" t="s">
        <v>138</v>
      </c>
      <c r="J82" s="27"/>
      <c r="K82" s="27"/>
      <c r="L82" s="117">
        <v>261000.9</v>
      </c>
      <c r="M82" s="116" t="s">
        <v>139</v>
      </c>
      <c r="N82" s="67"/>
      <c r="O82" s="64" t="s">
        <v>285</v>
      </c>
      <c r="P82" s="188"/>
    </row>
    <row r="83" spans="1:16" s="140" customFormat="1" x14ac:dyDescent="0.3">
      <c r="A83" s="116" t="s">
        <v>138</v>
      </c>
      <c r="B83" s="62"/>
      <c r="C83" s="62"/>
      <c r="D83" s="116">
        <v>134600.9</v>
      </c>
      <c r="E83" s="116" t="s">
        <v>139</v>
      </c>
      <c r="F83" s="63"/>
      <c r="G83" s="64" t="s">
        <v>286</v>
      </c>
      <c r="H83" s="206"/>
      <c r="I83" s="117" t="s">
        <v>138</v>
      </c>
      <c r="J83" s="27"/>
      <c r="K83" s="27"/>
      <c r="L83" s="117">
        <v>262000.01</v>
      </c>
      <c r="M83" s="116" t="s">
        <v>139</v>
      </c>
      <c r="N83" s="67"/>
      <c r="O83" s="64" t="s">
        <v>287</v>
      </c>
    </row>
    <row r="84" spans="1:16" x14ac:dyDescent="0.3">
      <c r="A84" s="116" t="s">
        <v>138</v>
      </c>
      <c r="B84" s="62"/>
      <c r="C84" s="62"/>
      <c r="D84" s="116">
        <v>134700.9</v>
      </c>
      <c r="E84" s="116" t="s">
        <v>139</v>
      </c>
      <c r="F84" s="63"/>
      <c r="G84" s="64" t="s">
        <v>288</v>
      </c>
      <c r="H84" s="206"/>
      <c r="I84" s="117" t="s">
        <v>138</v>
      </c>
      <c r="J84" s="27"/>
      <c r="K84" s="27"/>
      <c r="L84" s="117">
        <v>262000.02</v>
      </c>
      <c r="M84" s="116" t="s">
        <v>139</v>
      </c>
      <c r="N84" s="67"/>
      <c r="O84" s="64" t="s">
        <v>289</v>
      </c>
      <c r="P84" s="140"/>
    </row>
    <row r="85" spans="1:16" x14ac:dyDescent="0.3">
      <c r="A85" s="116" t="s">
        <v>138</v>
      </c>
      <c r="B85" s="65"/>
      <c r="C85" s="84"/>
      <c r="D85" s="345">
        <v>134900.9</v>
      </c>
      <c r="E85" s="119" t="s">
        <v>139</v>
      </c>
      <c r="F85" s="158"/>
      <c r="G85" s="343" t="s">
        <v>290</v>
      </c>
      <c r="H85" s="138"/>
      <c r="I85" s="117" t="s">
        <v>138</v>
      </c>
      <c r="J85" s="27"/>
      <c r="K85" s="27"/>
      <c r="L85" s="117">
        <v>262000.9</v>
      </c>
      <c r="M85" s="116" t="s">
        <v>139</v>
      </c>
      <c r="N85" s="67"/>
      <c r="O85" s="64" t="s">
        <v>291</v>
      </c>
      <c r="P85" s="140"/>
    </row>
    <row r="86" spans="1:16" x14ac:dyDescent="0.3">
      <c r="A86" s="116" t="s">
        <v>138</v>
      </c>
      <c r="B86" s="65"/>
      <c r="C86" s="65"/>
      <c r="D86" s="116">
        <v>135000.81</v>
      </c>
      <c r="E86" s="116" t="s">
        <v>139</v>
      </c>
      <c r="F86" s="63"/>
      <c r="G86" s="28" t="s">
        <v>292</v>
      </c>
      <c r="H86" s="138"/>
      <c r="I86" s="117" t="s">
        <v>138</v>
      </c>
      <c r="J86" s="27"/>
      <c r="K86" s="27"/>
      <c r="L86" s="117">
        <v>263000.90000000002</v>
      </c>
      <c r="M86" s="116" t="s">
        <v>139</v>
      </c>
      <c r="N86" s="67"/>
      <c r="O86" s="64" t="s">
        <v>293</v>
      </c>
      <c r="P86" s="140"/>
    </row>
    <row r="87" spans="1:16" x14ac:dyDescent="0.3">
      <c r="A87" s="116" t="s">
        <v>138</v>
      </c>
      <c r="B87" s="65"/>
      <c r="C87" s="65"/>
      <c r="D87" s="116">
        <v>135000.82</v>
      </c>
      <c r="E87" s="116" t="s">
        <v>139</v>
      </c>
      <c r="F87" s="63"/>
      <c r="G87" s="28" t="s">
        <v>294</v>
      </c>
      <c r="I87" s="117" t="s">
        <v>138</v>
      </c>
      <c r="J87" s="27"/>
      <c r="K87" s="27"/>
      <c r="L87" s="117">
        <v>265000.01</v>
      </c>
      <c r="M87" s="116" t="s">
        <v>139</v>
      </c>
      <c r="N87" s="67"/>
      <c r="O87" s="64" t="s">
        <v>295</v>
      </c>
      <c r="P87" s="140"/>
    </row>
    <row r="88" spans="1:16" x14ac:dyDescent="0.3">
      <c r="A88" s="158"/>
      <c r="B88" s="159" t="s">
        <v>138</v>
      </c>
      <c r="C88" s="158"/>
      <c r="D88" s="174">
        <v>135000.83100000001</v>
      </c>
      <c r="E88" s="169" t="s">
        <v>139</v>
      </c>
      <c r="F88" s="158"/>
      <c r="G88" s="324" t="s">
        <v>296</v>
      </c>
      <c r="I88" s="117" t="s">
        <v>138</v>
      </c>
      <c r="J88" s="68"/>
      <c r="K88" s="68"/>
      <c r="L88" s="117">
        <v>265000.90000000002</v>
      </c>
      <c r="M88" s="116" t="s">
        <v>139</v>
      </c>
      <c r="N88" s="67"/>
      <c r="O88" s="28" t="s">
        <v>297</v>
      </c>
      <c r="P88" s="140"/>
    </row>
    <row r="89" spans="1:16" x14ac:dyDescent="0.3">
      <c r="A89" s="116" t="s">
        <v>138</v>
      </c>
      <c r="B89" s="62"/>
      <c r="C89" s="62"/>
      <c r="D89" s="116">
        <v>135000.84099999999</v>
      </c>
      <c r="E89" s="116" t="s">
        <v>139</v>
      </c>
      <c r="F89" s="63"/>
      <c r="G89" s="64" t="s">
        <v>298</v>
      </c>
      <c r="I89" s="117" t="s">
        <v>138</v>
      </c>
      <c r="J89" s="68"/>
      <c r="K89" s="68"/>
      <c r="L89" s="117">
        <v>269000.01</v>
      </c>
      <c r="M89" s="116" t="s">
        <v>139</v>
      </c>
      <c r="N89" s="67"/>
      <c r="O89" s="28" t="s">
        <v>299</v>
      </c>
      <c r="P89" s="140"/>
    </row>
    <row r="90" spans="1:16" s="140" customFormat="1" x14ac:dyDescent="0.3">
      <c r="A90" s="116" t="s">
        <v>138</v>
      </c>
      <c r="B90" s="62"/>
      <c r="C90" s="62"/>
      <c r="D90" s="116">
        <v>135000.851</v>
      </c>
      <c r="E90" s="116" t="s">
        <v>139</v>
      </c>
      <c r="F90" s="63"/>
      <c r="G90" s="64" t="s">
        <v>300</v>
      </c>
      <c r="H90" s="35"/>
      <c r="I90" s="117" t="s">
        <v>138</v>
      </c>
      <c r="J90" s="68"/>
      <c r="K90" s="68"/>
      <c r="L90" s="117">
        <v>269000.02</v>
      </c>
      <c r="M90" s="116" t="s">
        <v>139</v>
      </c>
      <c r="N90" s="67"/>
      <c r="O90" s="28" t="s">
        <v>301</v>
      </c>
    </row>
    <row r="91" spans="1:16" x14ac:dyDescent="0.3">
      <c r="A91" s="116" t="s">
        <v>138</v>
      </c>
      <c r="B91" s="65"/>
      <c r="C91" s="65"/>
      <c r="D91" s="116">
        <v>135000.9</v>
      </c>
      <c r="E91" s="116" t="s">
        <v>139</v>
      </c>
      <c r="F91" s="63"/>
      <c r="G91" s="28" t="s">
        <v>302</v>
      </c>
      <c r="I91" s="117" t="s">
        <v>138</v>
      </c>
      <c r="J91" s="27"/>
      <c r="K91" s="27"/>
      <c r="L91" s="117">
        <v>269000.03000000003</v>
      </c>
      <c r="M91" s="116" t="s">
        <v>139</v>
      </c>
      <c r="N91" s="67"/>
      <c r="O91" s="64" t="s">
        <v>303</v>
      </c>
      <c r="P91" s="140"/>
    </row>
    <row r="92" spans="1:16" x14ac:dyDescent="0.3">
      <c r="A92" s="116" t="s">
        <v>138</v>
      </c>
      <c r="B92" s="65"/>
      <c r="C92" s="65"/>
      <c r="D92" s="116">
        <v>135900.82</v>
      </c>
      <c r="E92" s="116" t="s">
        <v>139</v>
      </c>
      <c r="F92" s="63"/>
      <c r="G92" s="28" t="s">
        <v>304</v>
      </c>
      <c r="I92" s="158"/>
      <c r="J92" s="159"/>
      <c r="K92" s="159" t="s">
        <v>138</v>
      </c>
      <c r="L92" s="174">
        <v>269000.6666</v>
      </c>
      <c r="M92" s="182" t="s">
        <v>139</v>
      </c>
      <c r="N92" s="158"/>
      <c r="O92" s="161" t="s">
        <v>305</v>
      </c>
      <c r="P92" s="140"/>
    </row>
    <row r="93" spans="1:16" x14ac:dyDescent="0.3">
      <c r="A93" s="116" t="s">
        <v>138</v>
      </c>
      <c r="B93" s="65"/>
      <c r="C93" s="65"/>
      <c r="D93" s="116">
        <v>135900.84099999999</v>
      </c>
      <c r="E93" s="116" t="s">
        <v>139</v>
      </c>
      <c r="F93" s="63"/>
      <c r="G93" s="28" t="s">
        <v>306</v>
      </c>
      <c r="I93" s="117" t="s">
        <v>138</v>
      </c>
      <c r="J93" s="27"/>
      <c r="K93" s="27"/>
      <c r="L93" s="117">
        <v>269000.90000000002</v>
      </c>
      <c r="M93" s="116" t="s">
        <v>139</v>
      </c>
      <c r="N93" s="67"/>
      <c r="O93" s="64" t="s">
        <v>307</v>
      </c>
      <c r="P93" s="140"/>
    </row>
    <row r="94" spans="1:16" x14ac:dyDescent="0.3">
      <c r="A94" s="116" t="s">
        <v>138</v>
      </c>
      <c r="B94" s="65"/>
      <c r="C94" s="65"/>
      <c r="D94" s="116">
        <v>135900.851</v>
      </c>
      <c r="E94" s="116" t="s">
        <v>139</v>
      </c>
      <c r="F94" s="63"/>
      <c r="G94" s="28" t="s">
        <v>308</v>
      </c>
      <c r="I94" s="117" t="s">
        <v>138</v>
      </c>
      <c r="J94" s="27"/>
      <c r="K94" s="27"/>
      <c r="L94" s="117">
        <v>291000.90000000002</v>
      </c>
      <c r="M94" s="116" t="s">
        <v>139</v>
      </c>
      <c r="N94" s="67"/>
      <c r="O94" s="64" t="s">
        <v>309</v>
      </c>
      <c r="P94" s="140"/>
    </row>
    <row r="95" spans="1:16" x14ac:dyDescent="0.3">
      <c r="A95" s="116" t="s">
        <v>138</v>
      </c>
      <c r="B95" s="65"/>
      <c r="C95" s="65"/>
      <c r="D95" s="116">
        <v>135900.9</v>
      </c>
      <c r="E95" s="116" t="s">
        <v>139</v>
      </c>
      <c r="F95" s="63"/>
      <c r="G95" s="28" t="s">
        <v>310</v>
      </c>
      <c r="I95" s="117" t="s">
        <v>138</v>
      </c>
      <c r="J95" s="27"/>
      <c r="K95" s="27"/>
      <c r="L95" s="117">
        <v>292000.01</v>
      </c>
      <c r="M95" s="116" t="s">
        <v>139</v>
      </c>
      <c r="N95" s="67"/>
      <c r="O95" s="64" t="s">
        <v>311</v>
      </c>
      <c r="P95" s="140"/>
    </row>
    <row r="96" spans="1:16" x14ac:dyDescent="0.3">
      <c r="A96" s="116" t="s">
        <v>138</v>
      </c>
      <c r="B96" s="65"/>
      <c r="C96" s="65"/>
      <c r="D96" s="116">
        <v>136000.9</v>
      </c>
      <c r="E96" s="116" t="s">
        <v>139</v>
      </c>
      <c r="F96" s="63"/>
      <c r="G96" s="28" t="s">
        <v>312</v>
      </c>
      <c r="H96" s="206"/>
      <c r="I96" s="117" t="s">
        <v>138</v>
      </c>
      <c r="J96" s="27"/>
      <c r="K96" s="27"/>
      <c r="L96" s="152">
        <v>292000.02</v>
      </c>
      <c r="M96" s="116" t="s">
        <v>139</v>
      </c>
      <c r="N96" s="67"/>
      <c r="O96" s="64" t="s">
        <v>313</v>
      </c>
      <c r="P96" s="140"/>
    </row>
    <row r="97" spans="1:16" x14ac:dyDescent="0.3">
      <c r="A97" s="116" t="s">
        <v>138</v>
      </c>
      <c r="B97" s="62"/>
      <c r="C97" s="62"/>
      <c r="D97" s="116">
        <v>136100.81</v>
      </c>
      <c r="E97" s="116" t="s">
        <v>139</v>
      </c>
      <c r="F97" s="63"/>
      <c r="G97" s="64" t="s">
        <v>314</v>
      </c>
      <c r="H97" s="206"/>
      <c r="I97" s="117" t="s">
        <v>138</v>
      </c>
      <c r="J97" s="27"/>
      <c r="K97" s="27"/>
      <c r="L97" s="152">
        <v>292000.03000000003</v>
      </c>
      <c r="M97" s="116" t="s">
        <v>139</v>
      </c>
      <c r="N97" s="67"/>
      <c r="O97" s="64" t="s">
        <v>315</v>
      </c>
      <c r="P97" s="140"/>
    </row>
    <row r="98" spans="1:16" s="140" customFormat="1" x14ac:dyDescent="0.3">
      <c r="A98" s="116" t="s">
        <v>138</v>
      </c>
      <c r="B98" s="65"/>
      <c r="C98" s="65"/>
      <c r="D98" s="116">
        <v>136100.82</v>
      </c>
      <c r="E98" s="116" t="s">
        <v>139</v>
      </c>
      <c r="F98" s="63"/>
      <c r="G98" s="28" t="s">
        <v>316</v>
      </c>
      <c r="H98" s="206"/>
      <c r="I98" s="117" t="s">
        <v>138</v>
      </c>
      <c r="J98" s="27"/>
      <c r="K98" s="27"/>
      <c r="L98" s="117">
        <v>292000.90000000002</v>
      </c>
      <c r="M98" s="116" t="s">
        <v>139</v>
      </c>
      <c r="N98" s="67"/>
      <c r="O98" s="64" t="s">
        <v>317</v>
      </c>
    </row>
    <row r="99" spans="1:16" s="140" customFormat="1" x14ac:dyDescent="0.3">
      <c r="A99" s="116" t="s">
        <v>138</v>
      </c>
      <c r="B99" s="65"/>
      <c r="C99" s="65"/>
      <c r="D99" s="116">
        <v>136100.84099999999</v>
      </c>
      <c r="E99" s="116" t="s">
        <v>139</v>
      </c>
      <c r="F99" s="63"/>
      <c r="G99" s="28" t="s">
        <v>318</v>
      </c>
      <c r="H99" s="206"/>
      <c r="I99" s="117" t="s">
        <v>138</v>
      </c>
      <c r="J99" s="27"/>
      <c r="K99" s="27"/>
      <c r="L99" s="117">
        <v>293000.8</v>
      </c>
      <c r="M99" s="116" t="s">
        <v>139</v>
      </c>
      <c r="N99" s="67"/>
      <c r="O99" s="64" t="s">
        <v>319</v>
      </c>
    </row>
    <row r="100" spans="1:16" s="140" customFormat="1" x14ac:dyDescent="0.3">
      <c r="A100" s="116" t="s">
        <v>138</v>
      </c>
      <c r="B100" s="65"/>
      <c r="C100" s="65"/>
      <c r="D100" s="116">
        <v>136100.851</v>
      </c>
      <c r="E100" s="116" t="s">
        <v>139</v>
      </c>
      <c r="F100" s="63"/>
      <c r="G100" s="28" t="s">
        <v>320</v>
      </c>
      <c r="H100" s="206"/>
      <c r="I100" s="117" t="s">
        <v>138</v>
      </c>
      <c r="J100" s="27"/>
      <c r="K100" s="27"/>
      <c r="L100" s="117">
        <v>293000.90000000002</v>
      </c>
      <c r="M100" s="116" t="s">
        <v>139</v>
      </c>
      <c r="N100" s="67"/>
      <c r="O100" s="355" t="s">
        <v>321</v>
      </c>
    </row>
    <row r="101" spans="1:16" s="140" customFormat="1" x14ac:dyDescent="0.3">
      <c r="A101" s="116" t="s">
        <v>138</v>
      </c>
      <c r="B101" s="65"/>
      <c r="C101" s="65"/>
      <c r="D101" s="116">
        <v>136500.81</v>
      </c>
      <c r="E101" s="116" t="s">
        <v>139</v>
      </c>
      <c r="F101" s="63"/>
      <c r="G101" s="28" t="s">
        <v>322</v>
      </c>
      <c r="H101" s="206"/>
      <c r="I101" s="117" t="s">
        <v>138</v>
      </c>
      <c r="J101" s="27"/>
      <c r="K101" s="27"/>
      <c r="L101" s="117">
        <v>293010.8</v>
      </c>
      <c r="M101" s="116" t="s">
        <v>139</v>
      </c>
      <c r="N101" s="67"/>
      <c r="O101" s="355" t="s">
        <v>323</v>
      </c>
    </row>
    <row r="102" spans="1:16" x14ac:dyDescent="0.3">
      <c r="A102" s="116" t="s">
        <v>138</v>
      </c>
      <c r="B102" s="65"/>
      <c r="C102" s="65"/>
      <c r="D102" s="116">
        <v>136500.82</v>
      </c>
      <c r="E102" s="116" t="s">
        <v>139</v>
      </c>
      <c r="F102" s="63"/>
      <c r="G102" s="28" t="s">
        <v>324</v>
      </c>
      <c r="H102" s="206"/>
      <c r="I102" s="117" t="s">
        <v>138</v>
      </c>
      <c r="J102" s="27"/>
      <c r="K102" s="27"/>
      <c r="L102" s="117">
        <v>293010.90000000002</v>
      </c>
      <c r="M102" s="116" t="s">
        <v>139</v>
      </c>
      <c r="N102" s="67"/>
      <c r="O102" s="355" t="s">
        <v>325</v>
      </c>
      <c r="P102" s="137"/>
    </row>
    <row r="103" spans="1:16" x14ac:dyDescent="0.3">
      <c r="A103" s="116" t="s">
        <v>138</v>
      </c>
      <c r="B103" s="65"/>
      <c r="C103" s="65"/>
      <c r="D103" s="116">
        <v>136500.84099999999</v>
      </c>
      <c r="E103" s="116" t="s">
        <v>139</v>
      </c>
      <c r="F103" s="63"/>
      <c r="G103" s="28" t="s">
        <v>326</v>
      </c>
      <c r="H103" s="206"/>
      <c r="I103" s="117" t="s">
        <v>138</v>
      </c>
      <c r="J103" s="27"/>
      <c r="K103" s="27"/>
      <c r="L103" s="117">
        <v>294000.90000000002</v>
      </c>
      <c r="M103" s="116" t="s">
        <v>139</v>
      </c>
      <c r="N103" s="67"/>
      <c r="O103" s="64" t="s">
        <v>327</v>
      </c>
      <c r="P103" s="140"/>
    </row>
    <row r="104" spans="1:16" x14ac:dyDescent="0.3">
      <c r="A104" s="158"/>
      <c r="B104" s="159" t="s">
        <v>138</v>
      </c>
      <c r="C104" s="158"/>
      <c r="D104" s="167">
        <v>136500.851</v>
      </c>
      <c r="E104" s="169" t="s">
        <v>139</v>
      </c>
      <c r="F104" s="158"/>
      <c r="G104" s="161" t="s">
        <v>328</v>
      </c>
      <c r="H104" s="206"/>
      <c r="I104" s="158"/>
      <c r="J104" s="159" t="s">
        <v>138</v>
      </c>
      <c r="K104" s="175"/>
      <c r="L104" s="174">
        <v>296000.40000000002</v>
      </c>
      <c r="M104" s="182" t="s">
        <v>139</v>
      </c>
      <c r="N104" s="158"/>
      <c r="O104" s="161" t="s">
        <v>329</v>
      </c>
      <c r="P104" s="140"/>
    </row>
    <row r="105" spans="1:16" x14ac:dyDescent="0.3">
      <c r="A105" s="116" t="s">
        <v>138</v>
      </c>
      <c r="B105" s="62"/>
      <c r="C105" s="62"/>
      <c r="D105" s="116">
        <v>136500.9</v>
      </c>
      <c r="E105" s="116" t="s">
        <v>139</v>
      </c>
      <c r="F105" s="63"/>
      <c r="G105" s="64" t="s">
        <v>330</v>
      </c>
      <c r="H105" s="206"/>
      <c r="I105" s="117" t="s">
        <v>138</v>
      </c>
      <c r="J105" s="27"/>
      <c r="K105" s="27"/>
      <c r="L105" s="117">
        <v>296000.90000000002</v>
      </c>
      <c r="M105" s="116" t="s">
        <v>139</v>
      </c>
      <c r="N105" s="67"/>
      <c r="O105" s="64" t="s">
        <v>331</v>
      </c>
      <c r="P105" s="140"/>
    </row>
    <row r="106" spans="1:16" x14ac:dyDescent="0.3">
      <c r="A106" s="116" t="s">
        <v>138</v>
      </c>
      <c r="B106" s="62"/>
      <c r="C106" s="62"/>
      <c r="D106" s="116">
        <v>136700.9</v>
      </c>
      <c r="E106" s="116" t="s">
        <v>139</v>
      </c>
      <c r="F106" s="63"/>
      <c r="G106" s="64" t="s">
        <v>332</v>
      </c>
      <c r="H106" s="206"/>
      <c r="I106" s="117" t="s">
        <v>138</v>
      </c>
      <c r="J106" s="27"/>
      <c r="K106" s="27"/>
      <c r="L106" s="117">
        <v>297000.90000000002</v>
      </c>
      <c r="M106" s="116" t="s">
        <v>139</v>
      </c>
      <c r="N106" s="67"/>
      <c r="O106" s="64" t="s">
        <v>333</v>
      </c>
      <c r="P106" s="140"/>
    </row>
    <row r="107" spans="1:16" x14ac:dyDescent="0.3">
      <c r="A107" s="158"/>
      <c r="B107" s="159" t="s">
        <v>138</v>
      </c>
      <c r="C107" s="158"/>
      <c r="D107" s="167">
        <v>136900.9</v>
      </c>
      <c r="E107" s="169" t="s">
        <v>139</v>
      </c>
      <c r="F107" s="158"/>
      <c r="G107" s="161" t="s">
        <v>334</v>
      </c>
      <c r="H107" s="206"/>
      <c r="I107" s="158"/>
      <c r="J107" s="159" t="s">
        <v>138</v>
      </c>
      <c r="K107" s="175"/>
      <c r="L107" s="174">
        <v>298000.01</v>
      </c>
      <c r="M107" s="182" t="s">
        <v>139</v>
      </c>
      <c r="N107" s="158"/>
      <c r="O107" s="161" t="s">
        <v>335</v>
      </c>
      <c r="P107" s="140"/>
    </row>
    <row r="108" spans="1:16" x14ac:dyDescent="0.3">
      <c r="A108" s="116" t="s">
        <v>138</v>
      </c>
      <c r="B108" s="62"/>
      <c r="C108" s="62"/>
      <c r="D108" s="116">
        <v>137000.9</v>
      </c>
      <c r="E108" s="116" t="s">
        <v>139</v>
      </c>
      <c r="F108" s="63"/>
      <c r="G108" s="64" t="s">
        <v>336</v>
      </c>
      <c r="H108" s="206"/>
      <c r="I108" s="158"/>
      <c r="J108" s="159" t="s">
        <v>138</v>
      </c>
      <c r="K108" s="175"/>
      <c r="L108" s="174">
        <v>298000.90000000002</v>
      </c>
      <c r="M108" s="182" t="s">
        <v>139</v>
      </c>
      <c r="N108" s="158"/>
      <c r="O108" s="176" t="s">
        <v>337</v>
      </c>
      <c r="P108" s="140"/>
    </row>
    <row r="109" spans="1:16" x14ac:dyDescent="0.3">
      <c r="A109" s="158"/>
      <c r="B109" s="159" t="s">
        <v>138</v>
      </c>
      <c r="C109" s="158"/>
      <c r="D109" s="167">
        <v>137100.82</v>
      </c>
      <c r="E109" s="169" t="s">
        <v>139</v>
      </c>
      <c r="F109" s="158"/>
      <c r="G109" s="161" t="s">
        <v>338</v>
      </c>
      <c r="H109" s="206"/>
      <c r="I109" s="117" t="s">
        <v>138</v>
      </c>
      <c r="J109" s="27"/>
      <c r="K109" s="27"/>
      <c r="L109" s="117">
        <v>298500.01</v>
      </c>
      <c r="M109" s="116" t="s">
        <v>139</v>
      </c>
      <c r="N109" s="67"/>
      <c r="O109" s="64" t="s">
        <v>339</v>
      </c>
      <c r="P109" s="140"/>
    </row>
    <row r="110" spans="1:16" x14ac:dyDescent="0.3">
      <c r="A110" s="116" t="s">
        <v>138</v>
      </c>
      <c r="B110" s="62"/>
      <c r="C110" s="62"/>
      <c r="D110" s="116">
        <v>137100.9</v>
      </c>
      <c r="E110" s="116" t="s">
        <v>139</v>
      </c>
      <c r="F110" s="63"/>
      <c r="G110" s="64" t="s">
        <v>340</v>
      </c>
      <c r="H110" s="206"/>
      <c r="I110" s="117" t="s">
        <v>138</v>
      </c>
      <c r="J110" s="27"/>
      <c r="K110" s="27"/>
      <c r="L110" s="117">
        <v>298500.90000000002</v>
      </c>
      <c r="M110" s="116" t="s">
        <v>139</v>
      </c>
      <c r="N110" s="67"/>
      <c r="O110" s="64" t="s">
        <v>341</v>
      </c>
      <c r="P110" s="140"/>
    </row>
    <row r="111" spans="1:16" x14ac:dyDescent="0.3">
      <c r="A111" s="116" t="s">
        <v>138</v>
      </c>
      <c r="B111" s="62"/>
      <c r="C111" s="62"/>
      <c r="D111" s="116">
        <v>137400.9</v>
      </c>
      <c r="E111" s="116" t="s">
        <v>139</v>
      </c>
      <c r="F111" s="63"/>
      <c r="G111" s="86" t="s">
        <v>342</v>
      </c>
      <c r="H111" s="206"/>
      <c r="I111" s="117" t="s">
        <v>138</v>
      </c>
      <c r="J111" s="27"/>
      <c r="K111" s="27"/>
      <c r="L111" s="117">
        <v>299000.01</v>
      </c>
      <c r="M111" s="116" t="s">
        <v>139</v>
      </c>
      <c r="N111" s="67"/>
      <c r="O111" s="64" t="s">
        <v>343</v>
      </c>
      <c r="P111" s="140"/>
    </row>
    <row r="112" spans="1:16" x14ac:dyDescent="0.3">
      <c r="A112" s="158"/>
      <c r="B112" s="159" t="s">
        <v>138</v>
      </c>
      <c r="C112" s="158"/>
      <c r="D112" s="167">
        <v>137500.82</v>
      </c>
      <c r="E112" s="169" t="s">
        <v>139</v>
      </c>
      <c r="F112" s="158"/>
      <c r="G112" s="161" t="s">
        <v>344</v>
      </c>
      <c r="H112" s="206"/>
      <c r="I112" s="117" t="s">
        <v>138</v>
      </c>
      <c r="J112" s="27"/>
      <c r="K112" s="27"/>
      <c r="L112" s="117">
        <v>299000.02</v>
      </c>
      <c r="M112" s="116" t="s">
        <v>139</v>
      </c>
      <c r="N112" s="67"/>
      <c r="O112" s="64" t="s">
        <v>345</v>
      </c>
      <c r="P112" s="140"/>
    </row>
    <row r="113" spans="1:16" x14ac:dyDescent="0.3">
      <c r="A113" s="116" t="s">
        <v>138</v>
      </c>
      <c r="B113" s="62"/>
      <c r="C113" s="62"/>
      <c r="D113" s="116">
        <v>137500.9</v>
      </c>
      <c r="E113" s="116" t="s">
        <v>139</v>
      </c>
      <c r="F113" s="63"/>
      <c r="G113" s="64" t="s">
        <v>346</v>
      </c>
      <c r="H113" s="206"/>
      <c r="I113" s="117" t="s">
        <v>138</v>
      </c>
      <c r="J113" s="27"/>
      <c r="K113" s="27"/>
      <c r="L113" s="117">
        <v>299000.03000000003</v>
      </c>
      <c r="M113" s="116" t="s">
        <v>139</v>
      </c>
      <c r="N113" s="67"/>
      <c r="O113" s="64" t="s">
        <v>347</v>
      </c>
      <c r="P113" s="140"/>
    </row>
    <row r="114" spans="1:16" x14ac:dyDescent="0.3">
      <c r="A114" s="116" t="s">
        <v>138</v>
      </c>
      <c r="B114" s="62"/>
      <c r="C114" s="62"/>
      <c r="D114" s="170">
        <v>137700.9</v>
      </c>
      <c r="E114" s="116" t="s">
        <v>139</v>
      </c>
      <c r="F114" s="63"/>
      <c r="G114" s="64" t="s">
        <v>348</v>
      </c>
      <c r="H114" s="206"/>
      <c r="I114" s="117" t="s">
        <v>138</v>
      </c>
      <c r="J114" s="27"/>
      <c r="K114" s="27"/>
      <c r="L114" s="117">
        <v>299000.03999999998</v>
      </c>
      <c r="M114" s="116" t="s">
        <v>139</v>
      </c>
      <c r="N114" s="67"/>
      <c r="O114" s="64" t="s">
        <v>349</v>
      </c>
      <c r="P114" s="140"/>
    </row>
    <row r="115" spans="1:16" s="140" customFormat="1" x14ac:dyDescent="0.3">
      <c r="A115" s="116" t="s">
        <v>138</v>
      </c>
      <c r="B115" s="62"/>
      <c r="C115" s="62"/>
      <c r="D115" s="170">
        <v>137900.9</v>
      </c>
      <c r="E115" s="116" t="s">
        <v>139</v>
      </c>
      <c r="F115" s="63"/>
      <c r="G115" s="86" t="s">
        <v>350</v>
      </c>
      <c r="H115" s="206"/>
      <c r="I115" s="117" t="s">
        <v>138</v>
      </c>
      <c r="J115" s="68"/>
      <c r="K115" s="68"/>
      <c r="L115" s="117">
        <v>299000.05</v>
      </c>
      <c r="M115" s="116" t="s">
        <v>139</v>
      </c>
      <c r="N115" s="67"/>
      <c r="O115" s="28" t="s">
        <v>351</v>
      </c>
    </row>
    <row r="116" spans="1:16" x14ac:dyDescent="0.3">
      <c r="A116" s="116" t="s">
        <v>138</v>
      </c>
      <c r="B116" s="62"/>
      <c r="C116" s="62"/>
      <c r="D116" s="170">
        <v>139000.9</v>
      </c>
      <c r="E116" s="116" t="s">
        <v>139</v>
      </c>
      <c r="F116" s="63"/>
      <c r="G116" s="64" t="s">
        <v>352</v>
      </c>
      <c r="H116" s="206"/>
      <c r="I116" s="117" t="s">
        <v>138</v>
      </c>
      <c r="J116" s="68"/>
      <c r="K116" s="68"/>
      <c r="L116" s="117">
        <v>299000.06</v>
      </c>
      <c r="M116" s="116" t="s">
        <v>139</v>
      </c>
      <c r="N116" s="67"/>
      <c r="O116" s="28" t="s">
        <v>353</v>
      </c>
      <c r="P116" s="140"/>
    </row>
    <row r="117" spans="1:16" x14ac:dyDescent="0.3">
      <c r="A117" s="116" t="s">
        <v>138</v>
      </c>
      <c r="B117" s="62"/>
      <c r="C117" s="62"/>
      <c r="D117" s="116">
        <v>139900.81</v>
      </c>
      <c r="E117" s="116" t="s">
        <v>139</v>
      </c>
      <c r="F117" s="63"/>
      <c r="G117" s="64" t="s">
        <v>354</v>
      </c>
      <c r="H117" s="206"/>
      <c r="I117" s="117" t="s">
        <v>138</v>
      </c>
      <c r="J117" s="68"/>
      <c r="K117" s="68"/>
      <c r="L117" s="117">
        <v>299000.07</v>
      </c>
      <c r="M117" s="116" t="s">
        <v>139</v>
      </c>
      <c r="N117" s="67"/>
      <c r="O117" s="28" t="s">
        <v>355</v>
      </c>
      <c r="P117" s="140"/>
    </row>
    <row r="118" spans="1:16" x14ac:dyDescent="0.3">
      <c r="A118" s="116" t="s">
        <v>138</v>
      </c>
      <c r="B118" s="62"/>
      <c r="C118" s="62"/>
      <c r="D118" s="116">
        <v>139900.82</v>
      </c>
      <c r="E118" s="116" t="s">
        <v>139</v>
      </c>
      <c r="F118" s="63"/>
      <c r="G118" s="64" t="s">
        <v>356</v>
      </c>
      <c r="H118" s="206"/>
      <c r="I118" s="117" t="s">
        <v>138</v>
      </c>
      <c r="J118" s="68"/>
      <c r="K118" s="68"/>
      <c r="L118" s="117">
        <v>299000.08</v>
      </c>
      <c r="M118" s="116" t="s">
        <v>139</v>
      </c>
      <c r="N118" s="67"/>
      <c r="O118" s="28" t="s">
        <v>357</v>
      </c>
      <c r="P118" s="140"/>
    </row>
    <row r="119" spans="1:16" s="140" customFormat="1" x14ac:dyDescent="0.3">
      <c r="A119" s="158"/>
      <c r="B119" s="159" t="s">
        <v>138</v>
      </c>
      <c r="C119" s="158"/>
      <c r="D119" s="167">
        <v>139900.83100000001</v>
      </c>
      <c r="E119" s="169" t="s">
        <v>139</v>
      </c>
      <c r="F119" s="158"/>
      <c r="G119" s="161" t="s">
        <v>358</v>
      </c>
      <c r="H119" s="206"/>
      <c r="I119" s="117" t="s">
        <v>138</v>
      </c>
      <c r="J119" s="68"/>
      <c r="K119" s="68"/>
      <c r="L119" s="117">
        <v>299000.90000000002</v>
      </c>
      <c r="M119" s="116" t="s">
        <v>139</v>
      </c>
      <c r="N119" s="67"/>
      <c r="O119" s="28" t="s">
        <v>359</v>
      </c>
    </row>
    <row r="120" spans="1:16" x14ac:dyDescent="0.3">
      <c r="A120" s="158"/>
      <c r="B120" s="159" t="s">
        <v>138</v>
      </c>
      <c r="C120" s="158"/>
      <c r="D120" s="167">
        <v>139900.84099999999</v>
      </c>
      <c r="E120" s="169" t="s">
        <v>139</v>
      </c>
      <c r="F120" s="158"/>
      <c r="G120" s="161" t="s">
        <v>360</v>
      </c>
      <c r="H120" s="206"/>
      <c r="I120" s="117" t="s">
        <v>138</v>
      </c>
      <c r="J120" s="148"/>
      <c r="K120" s="148"/>
      <c r="L120" s="185">
        <v>299000.90130000003</v>
      </c>
      <c r="M120" s="116" t="s">
        <v>139</v>
      </c>
      <c r="N120" s="67"/>
      <c r="O120" s="148" t="s">
        <v>361</v>
      </c>
      <c r="P120" s="140"/>
    </row>
    <row r="121" spans="1:16" x14ac:dyDescent="0.3">
      <c r="A121" s="116" t="s">
        <v>138</v>
      </c>
      <c r="B121" s="62"/>
      <c r="C121" s="62"/>
      <c r="D121" s="116">
        <v>139900.851</v>
      </c>
      <c r="E121" s="116" t="s">
        <v>139</v>
      </c>
      <c r="F121" s="63"/>
      <c r="G121" s="64" t="s">
        <v>362</v>
      </c>
      <c r="H121" s="206"/>
      <c r="I121" s="117" t="s">
        <v>138</v>
      </c>
      <c r="J121" s="148"/>
      <c r="K121" s="148"/>
      <c r="L121" s="185">
        <v>299100.90000000002</v>
      </c>
      <c r="M121" s="116" t="s">
        <v>139</v>
      </c>
      <c r="N121" s="67"/>
      <c r="O121" s="148" t="s">
        <v>363</v>
      </c>
      <c r="P121" s="140"/>
    </row>
    <row r="122" spans="1:16" x14ac:dyDescent="0.3">
      <c r="A122" s="116" t="s">
        <v>138</v>
      </c>
      <c r="B122" s="62"/>
      <c r="C122" s="62"/>
      <c r="D122" s="116">
        <v>139900.9</v>
      </c>
      <c r="E122" s="116" t="s">
        <v>139</v>
      </c>
      <c r="F122" s="63"/>
      <c r="G122" s="64" t="s">
        <v>364</v>
      </c>
      <c r="H122" s="206"/>
      <c r="I122" s="117" t="s">
        <v>138</v>
      </c>
      <c r="J122" s="68"/>
      <c r="K122" s="68"/>
      <c r="L122" s="152">
        <v>299100.90000000002</v>
      </c>
      <c r="M122" s="116" t="s">
        <v>139</v>
      </c>
      <c r="N122" s="67"/>
      <c r="O122" s="28" t="s">
        <v>363</v>
      </c>
      <c r="P122" s="140"/>
    </row>
    <row r="123" spans="1:16" x14ac:dyDescent="0.3">
      <c r="A123" s="116" t="s">
        <v>138</v>
      </c>
      <c r="B123" s="62"/>
      <c r="C123" s="62"/>
      <c r="D123" s="116">
        <v>141000.01999999999</v>
      </c>
      <c r="E123" s="116" t="s">
        <v>139</v>
      </c>
      <c r="F123" s="63"/>
      <c r="G123" s="64" t="s">
        <v>365</v>
      </c>
      <c r="H123" s="206"/>
      <c r="I123" s="117" t="s">
        <v>138</v>
      </c>
      <c r="J123" s="148"/>
      <c r="K123" s="148"/>
      <c r="L123" s="185">
        <v>299200.90000000002</v>
      </c>
      <c r="M123" s="116" t="s">
        <v>139</v>
      </c>
      <c r="N123" s="67"/>
      <c r="O123" s="148" t="s">
        <v>366</v>
      </c>
      <c r="P123" s="140"/>
    </row>
    <row r="124" spans="1:16" x14ac:dyDescent="0.3">
      <c r="A124" s="158"/>
      <c r="B124" s="159" t="s">
        <v>138</v>
      </c>
      <c r="C124" s="158"/>
      <c r="D124" s="167">
        <v>141000.04999999999</v>
      </c>
      <c r="E124" s="169" t="s">
        <v>139</v>
      </c>
      <c r="F124" s="158"/>
      <c r="G124" s="163" t="s">
        <v>367</v>
      </c>
      <c r="H124" s="206"/>
      <c r="I124" s="117" t="s">
        <v>138</v>
      </c>
      <c r="J124" s="148"/>
      <c r="K124" s="148"/>
      <c r="L124" s="185">
        <v>299300.90000000002</v>
      </c>
      <c r="M124" s="116" t="s">
        <v>139</v>
      </c>
      <c r="N124" s="67"/>
      <c r="O124" s="148" t="s">
        <v>368</v>
      </c>
      <c r="P124" s="140"/>
    </row>
    <row r="125" spans="1:16" x14ac:dyDescent="0.3">
      <c r="A125" s="158"/>
      <c r="B125" s="159"/>
      <c r="C125" s="159" t="s">
        <v>138</v>
      </c>
      <c r="D125" s="167">
        <v>141000.88879999999</v>
      </c>
      <c r="E125" s="169" t="s">
        <v>139</v>
      </c>
      <c r="F125" s="158"/>
      <c r="G125" s="161" t="s">
        <v>369</v>
      </c>
      <c r="I125" s="117" t="s">
        <v>138</v>
      </c>
      <c r="J125" s="68"/>
      <c r="K125" s="68"/>
      <c r="L125" s="117">
        <v>299500.90000000002</v>
      </c>
      <c r="M125" s="116" t="s">
        <v>139</v>
      </c>
      <c r="N125" s="67"/>
      <c r="O125" s="28" t="s">
        <v>370</v>
      </c>
      <c r="P125" s="140"/>
    </row>
    <row r="126" spans="1:16" x14ac:dyDescent="0.3">
      <c r="A126" s="116" t="s">
        <v>138</v>
      </c>
      <c r="B126" s="62"/>
      <c r="C126" s="62"/>
      <c r="D126" s="116">
        <v>141000.9</v>
      </c>
      <c r="E126" s="116" t="s">
        <v>139</v>
      </c>
      <c r="F126" s="63"/>
      <c r="G126" s="64" t="s">
        <v>371</v>
      </c>
      <c r="I126" s="117" t="s">
        <v>138</v>
      </c>
      <c r="J126" s="68"/>
      <c r="K126" s="68"/>
      <c r="L126" s="117">
        <v>299500.95010000002</v>
      </c>
      <c r="M126" s="116" t="s">
        <v>139</v>
      </c>
      <c r="N126" s="67"/>
      <c r="O126" s="28" t="s">
        <v>372</v>
      </c>
      <c r="P126" s="140"/>
    </row>
    <row r="127" spans="1:16" x14ac:dyDescent="0.3">
      <c r="A127" s="158"/>
      <c r="B127" s="159" t="s">
        <v>138</v>
      </c>
      <c r="C127" s="158"/>
      <c r="D127" s="174">
        <v>151100.06</v>
      </c>
      <c r="E127" s="169" t="s">
        <v>139</v>
      </c>
      <c r="F127" s="158"/>
      <c r="G127" s="324" t="s">
        <v>373</v>
      </c>
      <c r="H127" s="206"/>
      <c r="I127" s="117" t="s">
        <v>138</v>
      </c>
      <c r="J127" s="27"/>
      <c r="K127" s="27"/>
      <c r="L127" s="117">
        <v>299500.95020000002</v>
      </c>
      <c r="M127" s="116" t="s">
        <v>139</v>
      </c>
      <c r="N127" s="67"/>
      <c r="O127" s="64" t="s">
        <v>374</v>
      </c>
      <c r="P127" s="140"/>
    </row>
    <row r="128" spans="1:16" x14ac:dyDescent="0.3">
      <c r="A128" s="158"/>
      <c r="B128" s="159" t="s">
        <v>138</v>
      </c>
      <c r="C128" s="158"/>
      <c r="D128" s="167">
        <v>151100.065</v>
      </c>
      <c r="E128" s="169" t="s">
        <v>139</v>
      </c>
      <c r="F128" s="158"/>
      <c r="G128" s="163" t="s">
        <v>375</v>
      </c>
      <c r="H128" s="206"/>
      <c r="I128" s="117" t="s">
        <v>138</v>
      </c>
      <c r="J128" s="27"/>
      <c r="K128" s="27"/>
      <c r="L128" s="117">
        <v>299500.95030000003</v>
      </c>
      <c r="M128" s="116" t="s">
        <v>139</v>
      </c>
      <c r="N128" s="67"/>
      <c r="O128" s="64" t="s">
        <v>376</v>
      </c>
      <c r="P128" s="140"/>
    </row>
    <row r="129" spans="1:16" x14ac:dyDescent="0.3">
      <c r="A129" s="119" t="s">
        <v>138</v>
      </c>
      <c r="B129" s="194"/>
      <c r="C129" s="84"/>
      <c r="D129" s="345">
        <v>151100.1011</v>
      </c>
      <c r="E129" s="119" t="s">
        <v>139</v>
      </c>
      <c r="F129" s="84"/>
      <c r="G129" s="338" t="s">
        <v>377</v>
      </c>
      <c r="H129" s="206"/>
      <c r="I129" s="117" t="s">
        <v>138</v>
      </c>
      <c r="J129" s="27"/>
      <c r="K129" s="27"/>
      <c r="L129" s="117">
        <v>299500.95039999997</v>
      </c>
      <c r="M129" s="116" t="s">
        <v>139</v>
      </c>
      <c r="N129" s="67"/>
      <c r="O129" s="64" t="s">
        <v>378</v>
      </c>
      <c r="P129" s="140"/>
    </row>
    <row r="130" spans="1:16" x14ac:dyDescent="0.3">
      <c r="A130" s="116" t="s">
        <v>138</v>
      </c>
      <c r="B130" s="62"/>
      <c r="C130" s="62"/>
      <c r="D130" s="116">
        <v>151100.9</v>
      </c>
      <c r="E130" s="116" t="s">
        <v>139</v>
      </c>
      <c r="F130" s="63"/>
      <c r="G130" s="64" t="s">
        <v>373</v>
      </c>
      <c r="H130" s="206"/>
      <c r="I130" s="117" t="s">
        <v>138</v>
      </c>
      <c r="J130" s="27"/>
      <c r="K130" s="27"/>
      <c r="L130" s="117">
        <v>299500.95049999998</v>
      </c>
      <c r="M130" s="116" t="s">
        <v>139</v>
      </c>
      <c r="N130" s="67"/>
      <c r="O130" s="64" t="s">
        <v>379</v>
      </c>
      <c r="P130" s="140"/>
    </row>
    <row r="131" spans="1:16" x14ac:dyDescent="0.3">
      <c r="A131" s="116" t="s">
        <v>138</v>
      </c>
      <c r="B131" s="62"/>
      <c r="C131" s="62"/>
      <c r="D131" s="116">
        <v>151200.1011</v>
      </c>
      <c r="E131" s="116" t="s">
        <v>139</v>
      </c>
      <c r="F131" s="63"/>
      <c r="G131" s="64" t="s">
        <v>380</v>
      </c>
      <c r="H131" s="206"/>
      <c r="I131" s="117" t="s">
        <v>138</v>
      </c>
      <c r="J131" s="27"/>
      <c r="K131" s="27"/>
      <c r="L131" s="117">
        <v>299500.95059999998</v>
      </c>
      <c r="M131" s="116" t="s">
        <v>139</v>
      </c>
      <c r="N131" s="67"/>
      <c r="O131" s="64" t="s">
        <v>381</v>
      </c>
      <c r="P131" s="140"/>
    </row>
    <row r="132" spans="1:16" x14ac:dyDescent="0.3">
      <c r="A132" s="116" t="s">
        <v>138</v>
      </c>
      <c r="B132" s="62"/>
      <c r="C132" s="62"/>
      <c r="D132" s="116">
        <v>151200.9</v>
      </c>
      <c r="E132" s="116" t="s">
        <v>139</v>
      </c>
      <c r="F132" s="63"/>
      <c r="G132" s="64" t="s">
        <v>382</v>
      </c>
      <c r="H132" s="206"/>
      <c r="I132" s="117" t="s">
        <v>138</v>
      </c>
      <c r="J132" s="27"/>
      <c r="K132" s="27"/>
      <c r="L132" s="117">
        <v>299500.95069999999</v>
      </c>
      <c r="M132" s="116" t="s">
        <v>139</v>
      </c>
      <c r="N132" s="67"/>
      <c r="O132" s="64" t="s">
        <v>383</v>
      </c>
      <c r="P132" s="140"/>
    </row>
    <row r="133" spans="1:16" x14ac:dyDescent="0.3">
      <c r="A133" s="116" t="s">
        <v>138</v>
      </c>
      <c r="B133" s="62"/>
      <c r="C133" s="62"/>
      <c r="D133" s="116">
        <v>151300.9</v>
      </c>
      <c r="E133" s="116" t="s">
        <v>139</v>
      </c>
      <c r="F133" s="63"/>
      <c r="G133" s="64" t="s">
        <v>384</v>
      </c>
      <c r="H133" s="206"/>
      <c r="I133" s="117" t="s">
        <v>138</v>
      </c>
      <c r="J133" s="27"/>
      <c r="K133" s="27"/>
      <c r="L133" s="117">
        <v>299500.95079999999</v>
      </c>
      <c r="M133" s="116" t="s">
        <v>139</v>
      </c>
      <c r="N133" s="67"/>
      <c r="O133" s="64" t="s">
        <v>385</v>
      </c>
      <c r="P133" s="140"/>
    </row>
    <row r="134" spans="1:16" x14ac:dyDescent="0.3">
      <c r="A134" s="116" t="s">
        <v>138</v>
      </c>
      <c r="B134" s="62"/>
      <c r="C134" s="62"/>
      <c r="D134" s="116">
        <v>151400.1011</v>
      </c>
      <c r="E134" s="116" t="s">
        <v>139</v>
      </c>
      <c r="F134" s="63"/>
      <c r="G134" s="64" t="s">
        <v>386</v>
      </c>
      <c r="H134" s="206"/>
      <c r="I134" s="117" t="s">
        <v>138</v>
      </c>
      <c r="J134" s="27"/>
      <c r="K134" s="27"/>
      <c r="L134" s="117">
        <v>299500.9509</v>
      </c>
      <c r="M134" s="116" t="s">
        <v>139</v>
      </c>
      <c r="N134" s="67"/>
      <c r="O134" s="64" t="s">
        <v>387</v>
      </c>
      <c r="P134" s="140"/>
    </row>
    <row r="135" spans="1:16" x14ac:dyDescent="0.3">
      <c r="A135" s="116" t="s">
        <v>138</v>
      </c>
      <c r="B135" s="62"/>
      <c r="C135" s="62"/>
      <c r="D135" s="116">
        <v>151400.9</v>
      </c>
      <c r="E135" s="116" t="s">
        <v>139</v>
      </c>
      <c r="F135" s="63"/>
      <c r="G135" s="64" t="s">
        <v>388</v>
      </c>
      <c r="H135" s="206"/>
      <c r="I135" s="117" t="s">
        <v>138</v>
      </c>
      <c r="J135" s="27"/>
      <c r="K135" s="27"/>
      <c r="L135" s="117">
        <v>299500.951</v>
      </c>
      <c r="M135" s="116" t="s">
        <v>139</v>
      </c>
      <c r="N135" s="67"/>
      <c r="O135" s="64" t="s">
        <v>389</v>
      </c>
      <c r="P135" s="140"/>
    </row>
    <row r="136" spans="1:16" x14ac:dyDescent="0.3">
      <c r="A136" s="116" t="s">
        <v>138</v>
      </c>
      <c r="B136" s="62"/>
      <c r="C136" s="62"/>
      <c r="D136" s="170">
        <v>151600.9</v>
      </c>
      <c r="E136" s="116" t="s">
        <v>139</v>
      </c>
      <c r="F136" s="63"/>
      <c r="G136" s="64" t="s">
        <v>390</v>
      </c>
      <c r="H136" s="206"/>
      <c r="I136" s="117" t="s">
        <v>138</v>
      </c>
      <c r="J136" s="27"/>
      <c r="K136" s="27"/>
      <c r="L136" s="117">
        <v>299500.95110000001</v>
      </c>
      <c r="M136" s="116" t="s">
        <v>139</v>
      </c>
      <c r="N136" s="67"/>
      <c r="O136" s="64" t="s">
        <v>391</v>
      </c>
      <c r="P136" s="137"/>
    </row>
    <row r="137" spans="1:16" x14ac:dyDescent="0.3">
      <c r="A137" s="116" t="s">
        <v>138</v>
      </c>
      <c r="B137" s="62"/>
      <c r="C137" s="62"/>
      <c r="D137" s="116">
        <v>151900.01</v>
      </c>
      <c r="E137" s="116" t="s">
        <v>139</v>
      </c>
      <c r="F137" s="63"/>
      <c r="G137" s="64" t="s">
        <v>392</v>
      </c>
      <c r="H137" s="206"/>
      <c r="I137" s="117" t="s">
        <v>138</v>
      </c>
      <c r="J137" s="27"/>
      <c r="K137" s="27"/>
      <c r="L137" s="117">
        <v>299500.95120000001</v>
      </c>
      <c r="M137" s="116" t="s">
        <v>139</v>
      </c>
      <c r="N137" s="67"/>
      <c r="O137" s="64" t="s">
        <v>393</v>
      </c>
      <c r="P137" s="140"/>
    </row>
    <row r="138" spans="1:16" x14ac:dyDescent="0.3">
      <c r="A138" s="116" t="s">
        <v>138</v>
      </c>
      <c r="B138" s="62"/>
      <c r="C138" s="62"/>
      <c r="D138" s="116">
        <v>151900.01999999999</v>
      </c>
      <c r="E138" s="116" t="s">
        <v>139</v>
      </c>
      <c r="F138" s="63"/>
      <c r="G138" s="64" t="s">
        <v>394</v>
      </c>
      <c r="H138" s="206"/>
      <c r="I138" s="117" t="s">
        <v>138</v>
      </c>
      <c r="J138" s="27"/>
      <c r="K138" s="27"/>
      <c r="L138" s="117">
        <v>299500.95130000002</v>
      </c>
      <c r="M138" s="116" t="s">
        <v>139</v>
      </c>
      <c r="N138" s="67"/>
      <c r="O138" s="64" t="s">
        <v>395</v>
      </c>
      <c r="P138" s="140"/>
    </row>
    <row r="139" spans="1:16" x14ac:dyDescent="0.3">
      <c r="A139" s="116" t="s">
        <v>138</v>
      </c>
      <c r="B139" s="62"/>
      <c r="C139" s="62"/>
      <c r="D139" s="116">
        <v>151900.03</v>
      </c>
      <c r="E139" s="116" t="s">
        <v>139</v>
      </c>
      <c r="F139" s="63"/>
      <c r="G139" s="64" t="s">
        <v>396</v>
      </c>
      <c r="H139" s="206"/>
      <c r="I139" s="117" t="s">
        <v>138</v>
      </c>
      <c r="J139" s="27"/>
      <c r="K139" s="27"/>
      <c r="L139" s="117">
        <v>299500.95140000002</v>
      </c>
      <c r="M139" s="116" t="s">
        <v>139</v>
      </c>
      <c r="N139" s="67"/>
      <c r="O139" s="64" t="s">
        <v>397</v>
      </c>
      <c r="P139" s="140"/>
    </row>
    <row r="140" spans="1:16" x14ac:dyDescent="0.3">
      <c r="A140" s="116" t="s">
        <v>138</v>
      </c>
      <c r="B140" s="62"/>
      <c r="C140" s="62"/>
      <c r="D140" s="170">
        <v>151900.06</v>
      </c>
      <c r="E140" s="116" t="s">
        <v>139</v>
      </c>
      <c r="F140" s="63"/>
      <c r="G140" s="64" t="s">
        <v>398</v>
      </c>
      <c r="H140" s="206"/>
      <c r="I140" s="117" t="s">
        <v>138</v>
      </c>
      <c r="J140" s="27"/>
      <c r="K140" s="27"/>
      <c r="L140" s="117">
        <v>299500.95150000002</v>
      </c>
      <c r="M140" s="116" t="s">
        <v>139</v>
      </c>
      <c r="N140" s="67"/>
      <c r="O140" s="64" t="s">
        <v>399</v>
      </c>
      <c r="P140" s="140"/>
    </row>
    <row r="141" spans="1:16" x14ac:dyDescent="0.3">
      <c r="A141" s="116" t="s">
        <v>138</v>
      </c>
      <c r="B141" s="62"/>
      <c r="C141" s="62"/>
      <c r="D141" s="116">
        <v>151900.9</v>
      </c>
      <c r="E141" s="116" t="s">
        <v>139</v>
      </c>
      <c r="F141" s="63"/>
      <c r="G141" s="64" t="s">
        <v>400</v>
      </c>
      <c r="H141" s="206"/>
      <c r="I141" s="117" t="s">
        <v>138</v>
      </c>
      <c r="J141" s="27"/>
      <c r="K141" s="27"/>
      <c r="L141" s="117">
        <v>299500.95159999997</v>
      </c>
      <c r="M141" s="116" t="s">
        <v>139</v>
      </c>
      <c r="N141" s="67"/>
      <c r="O141" s="64" t="s">
        <v>401</v>
      </c>
      <c r="P141" s="140"/>
    </row>
    <row r="142" spans="1:16" x14ac:dyDescent="0.3">
      <c r="A142" s="116" t="s">
        <v>138</v>
      </c>
      <c r="B142" s="62"/>
      <c r="C142" s="62"/>
      <c r="D142" s="116">
        <v>152100.01</v>
      </c>
      <c r="E142" s="116" t="s">
        <v>139</v>
      </c>
      <c r="F142" s="63"/>
      <c r="G142" s="64" t="s">
        <v>402</v>
      </c>
      <c r="H142" s="206"/>
      <c r="I142" s="117" t="s">
        <v>138</v>
      </c>
      <c r="J142" s="27"/>
      <c r="K142" s="27"/>
      <c r="L142" s="117">
        <v>299500.95169999998</v>
      </c>
      <c r="M142" s="116" t="s">
        <v>139</v>
      </c>
      <c r="N142" s="67"/>
      <c r="O142" s="64" t="s">
        <v>403</v>
      </c>
      <c r="P142" s="140"/>
    </row>
    <row r="143" spans="1:16" x14ac:dyDescent="0.3">
      <c r="A143" s="158"/>
      <c r="B143" s="159" t="s">
        <v>138</v>
      </c>
      <c r="C143" s="158"/>
      <c r="D143" s="167">
        <v>152100.065</v>
      </c>
      <c r="E143" s="169" t="s">
        <v>139</v>
      </c>
      <c r="F143" s="158"/>
      <c r="G143" s="161" t="s">
        <v>404</v>
      </c>
      <c r="H143" s="206"/>
      <c r="I143" s="117" t="s">
        <v>138</v>
      </c>
      <c r="J143" s="27"/>
      <c r="K143" s="27"/>
      <c r="L143" s="117">
        <v>299500.95179999998</v>
      </c>
      <c r="M143" s="116" t="s">
        <v>139</v>
      </c>
      <c r="N143" s="67"/>
      <c r="O143" s="64" t="s">
        <v>405</v>
      </c>
      <c r="P143" s="140"/>
    </row>
    <row r="144" spans="1:16" x14ac:dyDescent="0.3">
      <c r="A144" s="158"/>
      <c r="B144" s="159" t="s">
        <v>138</v>
      </c>
      <c r="C144" s="158"/>
      <c r="D144" s="172">
        <v>152100.07999999999</v>
      </c>
      <c r="E144" s="169" t="s">
        <v>139</v>
      </c>
      <c r="F144" s="158"/>
      <c r="G144" s="165" t="s">
        <v>406</v>
      </c>
      <c r="H144" s="206"/>
      <c r="I144" s="158"/>
      <c r="J144" s="159" t="s">
        <v>138</v>
      </c>
      <c r="K144" s="175"/>
      <c r="L144" s="174">
        <v>299500.95189999999</v>
      </c>
      <c r="M144" s="182" t="s">
        <v>139</v>
      </c>
      <c r="N144" s="158"/>
      <c r="O144" s="161" t="s">
        <v>407</v>
      </c>
      <c r="P144" s="140"/>
    </row>
    <row r="145" spans="1:16" x14ac:dyDescent="0.3">
      <c r="A145" s="158"/>
      <c r="B145" s="159" t="s">
        <v>138</v>
      </c>
      <c r="C145" s="158"/>
      <c r="D145" s="167">
        <v>152100.09</v>
      </c>
      <c r="E145" s="169" t="s">
        <v>139</v>
      </c>
      <c r="F145" s="158"/>
      <c r="G145" s="166" t="s">
        <v>408</v>
      </c>
      <c r="H145" s="206"/>
      <c r="I145" s="117" t="s">
        <v>138</v>
      </c>
      <c r="J145" s="27"/>
      <c r="K145" s="27"/>
      <c r="L145" s="117">
        <v>299500.95209999999</v>
      </c>
      <c r="M145" s="116" t="s">
        <v>139</v>
      </c>
      <c r="N145" s="67"/>
      <c r="O145" s="64" t="s">
        <v>409</v>
      </c>
      <c r="P145" s="140"/>
    </row>
    <row r="146" spans="1:16" x14ac:dyDescent="0.3">
      <c r="A146" s="116" t="s">
        <v>138</v>
      </c>
      <c r="B146" s="62"/>
      <c r="C146" s="62"/>
      <c r="D146" s="116">
        <v>152100.9</v>
      </c>
      <c r="E146" s="116" t="s">
        <v>139</v>
      </c>
      <c r="F146" s="63"/>
      <c r="G146" s="64" t="s">
        <v>410</v>
      </c>
      <c r="I146" s="117" t="s">
        <v>138</v>
      </c>
      <c r="J146" s="27"/>
      <c r="K146" s="27"/>
      <c r="L146" s="117">
        <v>299500.9522</v>
      </c>
      <c r="M146" s="116" t="s">
        <v>139</v>
      </c>
      <c r="N146" s="67"/>
      <c r="O146" s="64" t="s">
        <v>411</v>
      </c>
      <c r="P146" s="140"/>
    </row>
    <row r="147" spans="1:16" x14ac:dyDescent="0.3">
      <c r="A147" s="116" t="s">
        <v>138</v>
      </c>
      <c r="B147" s="62"/>
      <c r="C147" s="62"/>
      <c r="D147" s="116">
        <v>152200.01</v>
      </c>
      <c r="E147" s="116" t="s">
        <v>139</v>
      </c>
      <c r="F147" s="63"/>
      <c r="G147" s="64" t="s">
        <v>412</v>
      </c>
      <c r="I147" s="117" t="s">
        <v>138</v>
      </c>
      <c r="J147" s="27"/>
      <c r="K147" s="27"/>
      <c r="L147" s="117">
        <v>299500.9523</v>
      </c>
      <c r="M147" s="116" t="s">
        <v>139</v>
      </c>
      <c r="N147" s="67"/>
      <c r="O147" s="64" t="s">
        <v>413</v>
      </c>
      <c r="P147" s="140"/>
    </row>
    <row r="148" spans="1:16" x14ac:dyDescent="0.3">
      <c r="A148" s="158"/>
      <c r="B148" s="159" t="s">
        <v>138</v>
      </c>
      <c r="C148" s="158"/>
      <c r="D148" s="167">
        <v>152200.09</v>
      </c>
      <c r="E148" s="169" t="s">
        <v>139</v>
      </c>
      <c r="F148" s="158"/>
      <c r="G148" s="166" t="s">
        <v>414</v>
      </c>
      <c r="I148" s="117" t="s">
        <v>138</v>
      </c>
      <c r="J148" s="27"/>
      <c r="K148" s="27"/>
      <c r="L148" s="117">
        <v>299500.95240000001</v>
      </c>
      <c r="M148" s="116" t="s">
        <v>139</v>
      </c>
      <c r="N148" s="67"/>
      <c r="O148" s="64" t="s">
        <v>415</v>
      </c>
      <c r="P148" s="140"/>
    </row>
    <row r="149" spans="1:16" x14ac:dyDescent="0.3">
      <c r="A149" s="116" t="s">
        <v>138</v>
      </c>
      <c r="B149" s="62"/>
      <c r="C149" s="62"/>
      <c r="D149" s="116">
        <v>152200.9</v>
      </c>
      <c r="E149" s="116" t="s">
        <v>139</v>
      </c>
      <c r="F149" s="63"/>
      <c r="G149" s="64" t="s">
        <v>416</v>
      </c>
      <c r="I149" s="117" t="s">
        <v>138</v>
      </c>
      <c r="J149" s="27"/>
      <c r="K149" s="27"/>
      <c r="L149" s="117">
        <v>299500.95250000001</v>
      </c>
      <c r="M149" s="116" t="s">
        <v>139</v>
      </c>
      <c r="N149" s="67"/>
      <c r="O149" s="64" t="s">
        <v>417</v>
      </c>
      <c r="P149" s="140"/>
    </row>
    <row r="150" spans="1:16" s="140" customFormat="1" x14ac:dyDescent="0.3">
      <c r="A150" s="116" t="s">
        <v>138</v>
      </c>
      <c r="B150" s="62"/>
      <c r="C150" s="62"/>
      <c r="D150" s="116">
        <v>152300.01</v>
      </c>
      <c r="E150" s="116" t="s">
        <v>139</v>
      </c>
      <c r="F150" s="63"/>
      <c r="G150" s="64" t="s">
        <v>418</v>
      </c>
      <c r="H150" s="35"/>
      <c r="I150" s="117" t="s">
        <v>138</v>
      </c>
      <c r="J150" s="27"/>
      <c r="K150" s="27"/>
      <c r="L150" s="117">
        <v>299500.95260000002</v>
      </c>
      <c r="M150" s="116" t="s">
        <v>139</v>
      </c>
      <c r="N150" s="67"/>
      <c r="O150" s="64" t="s">
        <v>419</v>
      </c>
    </row>
    <row r="151" spans="1:16" s="140" customFormat="1" x14ac:dyDescent="0.3">
      <c r="A151" s="158"/>
      <c r="B151" s="159" t="s">
        <v>138</v>
      </c>
      <c r="C151" s="158"/>
      <c r="D151" s="167">
        <v>152300.07999999999</v>
      </c>
      <c r="E151" s="169" t="s">
        <v>139</v>
      </c>
      <c r="F151" s="158"/>
      <c r="G151" s="166" t="s">
        <v>420</v>
      </c>
      <c r="H151" s="35"/>
      <c r="I151" s="117" t="s">
        <v>138</v>
      </c>
      <c r="J151" s="27"/>
      <c r="K151" s="27"/>
      <c r="L151" s="117">
        <v>299500.95270000002</v>
      </c>
      <c r="M151" s="116" t="s">
        <v>139</v>
      </c>
      <c r="N151" s="67"/>
      <c r="O151" s="64" t="s">
        <v>421</v>
      </c>
    </row>
    <row r="152" spans="1:16" s="140" customFormat="1" x14ac:dyDescent="0.3">
      <c r="A152" s="158"/>
      <c r="B152" s="159" t="s">
        <v>138</v>
      </c>
      <c r="C152" s="158"/>
      <c r="D152" s="167">
        <v>152300.09</v>
      </c>
      <c r="E152" s="169" t="s">
        <v>139</v>
      </c>
      <c r="F152" s="158"/>
      <c r="G152" s="166" t="s">
        <v>422</v>
      </c>
      <c r="H152" s="35"/>
      <c r="I152" s="117" t="s">
        <v>138</v>
      </c>
      <c r="J152" s="27"/>
      <c r="K152" s="27"/>
      <c r="L152" s="117">
        <v>299500.95280000003</v>
      </c>
      <c r="M152" s="116" t="s">
        <v>139</v>
      </c>
      <c r="N152" s="67"/>
      <c r="O152" s="64" t="s">
        <v>423</v>
      </c>
    </row>
    <row r="153" spans="1:16" x14ac:dyDescent="0.3">
      <c r="A153" s="116" t="s">
        <v>138</v>
      </c>
      <c r="B153" s="62"/>
      <c r="C153" s="62"/>
      <c r="D153" s="116">
        <v>152300.9</v>
      </c>
      <c r="E153" s="116" t="s">
        <v>139</v>
      </c>
      <c r="F153" s="63"/>
      <c r="G153" s="64" t="s">
        <v>424</v>
      </c>
      <c r="I153" s="117" t="s">
        <v>138</v>
      </c>
      <c r="J153" s="27"/>
      <c r="K153" s="27"/>
      <c r="L153" s="117">
        <v>299500.95309999998</v>
      </c>
      <c r="M153" s="116" t="s">
        <v>139</v>
      </c>
      <c r="N153" s="67"/>
      <c r="O153" s="64" t="s">
        <v>425</v>
      </c>
      <c r="P153" s="140"/>
    </row>
    <row r="154" spans="1:16" x14ac:dyDescent="0.3">
      <c r="A154" s="158"/>
      <c r="B154" s="159" t="s">
        <v>138</v>
      </c>
      <c r="C154" s="158"/>
      <c r="D154" s="167">
        <v>152400.09</v>
      </c>
      <c r="E154" s="169" t="s">
        <v>139</v>
      </c>
      <c r="F154" s="158"/>
      <c r="G154" s="166" t="s">
        <v>426</v>
      </c>
      <c r="I154" s="117" t="s">
        <v>138</v>
      </c>
      <c r="J154" s="27"/>
      <c r="K154" s="27"/>
      <c r="L154" s="117">
        <v>299500.95319999999</v>
      </c>
      <c r="M154" s="116" t="s">
        <v>139</v>
      </c>
      <c r="N154" s="67"/>
      <c r="O154" s="64" t="s">
        <v>427</v>
      </c>
      <c r="P154" s="140"/>
    </row>
    <row r="155" spans="1:16" x14ac:dyDescent="0.3">
      <c r="A155" s="116" t="s">
        <v>138</v>
      </c>
      <c r="B155" s="62"/>
      <c r="C155" s="62"/>
      <c r="D155" s="116">
        <v>152400.9</v>
      </c>
      <c r="E155" s="116" t="s">
        <v>139</v>
      </c>
      <c r="F155" s="63"/>
      <c r="G155" s="64" t="s">
        <v>428</v>
      </c>
      <c r="I155" s="117" t="s">
        <v>138</v>
      </c>
      <c r="J155" s="27"/>
      <c r="K155" s="27"/>
      <c r="L155" s="117">
        <v>299500.95329999999</v>
      </c>
      <c r="M155" s="116" t="s">
        <v>139</v>
      </c>
      <c r="N155" s="67"/>
      <c r="O155" s="64" t="s">
        <v>429</v>
      </c>
      <c r="P155" s="140"/>
    </row>
    <row r="156" spans="1:16" x14ac:dyDescent="0.3">
      <c r="A156" s="116" t="s">
        <v>138</v>
      </c>
      <c r="B156" s="62"/>
      <c r="C156" s="62"/>
      <c r="D156" s="116">
        <v>152500.01</v>
      </c>
      <c r="E156" s="116" t="s">
        <v>139</v>
      </c>
      <c r="F156" s="63"/>
      <c r="G156" s="64" t="s">
        <v>430</v>
      </c>
      <c r="I156" s="117" t="s">
        <v>138</v>
      </c>
      <c r="J156" s="27"/>
      <c r="K156" s="27"/>
      <c r="L156" s="152">
        <v>309000.90000000002</v>
      </c>
      <c r="M156" s="116" t="s">
        <v>139</v>
      </c>
      <c r="N156" s="67"/>
      <c r="O156" s="64" t="s">
        <v>431</v>
      </c>
      <c r="P156" s="140"/>
    </row>
    <row r="157" spans="1:16" x14ac:dyDescent="0.3">
      <c r="A157" s="158"/>
      <c r="B157" s="159" t="s">
        <v>138</v>
      </c>
      <c r="C157" s="158"/>
      <c r="D157" s="167">
        <v>152500.07999999999</v>
      </c>
      <c r="E157" s="169" t="s">
        <v>139</v>
      </c>
      <c r="F157" s="158"/>
      <c r="G157" s="166" t="s">
        <v>432</v>
      </c>
      <c r="I157" s="117" t="s">
        <v>138</v>
      </c>
      <c r="J157" s="27"/>
      <c r="K157" s="27"/>
      <c r="L157" s="152">
        <v>309010.90000000002</v>
      </c>
      <c r="M157" s="116" t="s">
        <v>139</v>
      </c>
      <c r="N157" s="67"/>
      <c r="O157" s="64" t="s">
        <v>433</v>
      </c>
      <c r="P157" s="140"/>
    </row>
    <row r="158" spans="1:16" x14ac:dyDescent="0.3">
      <c r="A158" s="158"/>
      <c r="B158" s="159" t="s">
        <v>138</v>
      </c>
      <c r="C158" s="158"/>
      <c r="D158" s="167">
        <v>152500.09</v>
      </c>
      <c r="E158" s="169" t="s">
        <v>139</v>
      </c>
      <c r="F158" s="158"/>
      <c r="G158" s="166" t="s">
        <v>434</v>
      </c>
      <c r="I158" s="117" t="s">
        <v>138</v>
      </c>
      <c r="J158" s="27"/>
      <c r="K158" s="27"/>
      <c r="L158" s="117">
        <v>310000.90000000002</v>
      </c>
      <c r="M158" s="116" t="s">
        <v>139</v>
      </c>
      <c r="N158" s="67"/>
      <c r="O158" s="64" t="s">
        <v>435</v>
      </c>
      <c r="P158" s="140"/>
    </row>
    <row r="159" spans="1:16" x14ac:dyDescent="0.3">
      <c r="A159" s="116" t="s">
        <v>138</v>
      </c>
      <c r="B159" s="62"/>
      <c r="C159" s="62"/>
      <c r="D159" s="116">
        <v>152500.9</v>
      </c>
      <c r="E159" s="116" t="s">
        <v>139</v>
      </c>
      <c r="F159" s="63"/>
      <c r="G159" s="64" t="s">
        <v>436</v>
      </c>
      <c r="I159" s="117" t="s">
        <v>138</v>
      </c>
      <c r="J159" s="27"/>
      <c r="K159" s="27"/>
      <c r="L159" s="117">
        <v>310100.90000000002</v>
      </c>
      <c r="M159" s="116" t="s">
        <v>139</v>
      </c>
      <c r="N159" s="67"/>
      <c r="O159" s="64" t="s">
        <v>437</v>
      </c>
      <c r="P159" s="140"/>
    </row>
    <row r="160" spans="1:16" x14ac:dyDescent="0.3">
      <c r="A160" s="116" t="s">
        <v>138</v>
      </c>
      <c r="B160" s="62"/>
      <c r="C160" s="62"/>
      <c r="D160" s="116">
        <v>152600.01</v>
      </c>
      <c r="E160" s="116" t="s">
        <v>139</v>
      </c>
      <c r="F160" s="63"/>
      <c r="G160" s="64" t="s">
        <v>438</v>
      </c>
      <c r="I160" s="117" t="s">
        <v>138</v>
      </c>
      <c r="J160" s="27"/>
      <c r="K160" s="27"/>
      <c r="L160" s="117">
        <v>310200.01</v>
      </c>
      <c r="M160" s="116" t="s">
        <v>139</v>
      </c>
      <c r="N160" s="67"/>
      <c r="O160" s="64" t="s">
        <v>439</v>
      </c>
      <c r="P160" s="140"/>
    </row>
    <row r="161" spans="1:17" s="140" customFormat="1" x14ac:dyDescent="0.3">
      <c r="A161" s="158"/>
      <c r="B161" s="159" t="s">
        <v>138</v>
      </c>
      <c r="C161" s="158"/>
      <c r="D161" s="167">
        <v>152600.09</v>
      </c>
      <c r="E161" s="169" t="s">
        <v>139</v>
      </c>
      <c r="F161" s="158"/>
      <c r="G161" s="166" t="s">
        <v>440</v>
      </c>
      <c r="H161" s="35"/>
      <c r="I161" s="117" t="s">
        <v>138</v>
      </c>
      <c r="J161" s="27"/>
      <c r="K161" s="27"/>
      <c r="L161" s="117">
        <v>310200.02</v>
      </c>
      <c r="M161" s="116" t="s">
        <v>139</v>
      </c>
      <c r="N161" s="67"/>
      <c r="O161" s="64" t="s">
        <v>441</v>
      </c>
    </row>
    <row r="162" spans="1:17" s="140" customFormat="1" x14ac:dyDescent="0.3">
      <c r="A162" s="116" t="s">
        <v>138</v>
      </c>
      <c r="B162" s="62"/>
      <c r="C162" s="62"/>
      <c r="D162" s="116">
        <v>152600.9</v>
      </c>
      <c r="E162" s="116" t="s">
        <v>139</v>
      </c>
      <c r="F162" s="63"/>
      <c r="G162" s="64" t="s">
        <v>442</v>
      </c>
      <c r="H162" s="35"/>
      <c r="I162" s="117" t="s">
        <v>138</v>
      </c>
      <c r="J162" s="27"/>
      <c r="K162" s="27"/>
      <c r="L162" s="152">
        <v>310200.31020000001</v>
      </c>
      <c r="M162" s="116" t="s">
        <v>139</v>
      </c>
      <c r="N162" s="67"/>
      <c r="O162" s="64" t="s">
        <v>443</v>
      </c>
    </row>
    <row r="163" spans="1:17" s="140" customFormat="1" x14ac:dyDescent="0.3">
      <c r="A163" s="116" t="s">
        <v>138</v>
      </c>
      <c r="B163" s="62"/>
      <c r="C163" s="62"/>
      <c r="D163" s="116">
        <v>152700.01</v>
      </c>
      <c r="E163" s="116" t="s">
        <v>139</v>
      </c>
      <c r="F163" s="63"/>
      <c r="G163" s="64" t="s">
        <v>444</v>
      </c>
      <c r="H163" s="35"/>
      <c r="I163" s="117" t="s">
        <v>138</v>
      </c>
      <c r="J163" s="27"/>
      <c r="K163" s="27"/>
      <c r="L163" s="117">
        <v>310200.90000000002</v>
      </c>
      <c r="M163" s="116" t="s">
        <v>139</v>
      </c>
      <c r="N163" s="67"/>
      <c r="O163" s="64" t="s">
        <v>445</v>
      </c>
    </row>
    <row r="164" spans="1:17" x14ac:dyDescent="0.3">
      <c r="A164" s="158"/>
      <c r="B164" s="159" t="s">
        <v>138</v>
      </c>
      <c r="C164" s="158"/>
      <c r="D164" s="167">
        <v>152700.065</v>
      </c>
      <c r="E164" s="169" t="s">
        <v>139</v>
      </c>
      <c r="F164" s="158"/>
      <c r="G164" s="161" t="s">
        <v>446</v>
      </c>
      <c r="I164" s="117" t="s">
        <v>138</v>
      </c>
      <c r="J164" s="27"/>
      <c r="K164" s="27"/>
      <c r="L164" s="117">
        <v>310300.01</v>
      </c>
      <c r="M164" s="116" t="s">
        <v>139</v>
      </c>
      <c r="N164" s="67"/>
      <c r="O164" s="64" t="s">
        <v>447</v>
      </c>
      <c r="P164" s="140"/>
      <c r="Q164" s="140"/>
    </row>
    <row r="165" spans="1:17" x14ac:dyDescent="0.3">
      <c r="A165" s="158"/>
      <c r="B165" s="159" t="s">
        <v>138</v>
      </c>
      <c r="C165" s="158"/>
      <c r="D165" s="167">
        <v>152700.07999999999</v>
      </c>
      <c r="E165" s="169" t="s">
        <v>139</v>
      </c>
      <c r="F165" s="158"/>
      <c r="G165" s="166" t="s">
        <v>448</v>
      </c>
      <c r="I165" s="117" t="s">
        <v>138</v>
      </c>
      <c r="J165" s="68"/>
      <c r="K165" s="68"/>
      <c r="L165" s="117">
        <v>310300.02</v>
      </c>
      <c r="M165" s="116" t="s">
        <v>139</v>
      </c>
      <c r="N165" s="67"/>
      <c r="O165" s="28" t="s">
        <v>449</v>
      </c>
      <c r="P165" s="140"/>
      <c r="Q165" s="140"/>
    </row>
    <row r="166" spans="1:17" x14ac:dyDescent="0.3">
      <c r="A166" s="158"/>
      <c r="B166" s="159" t="s">
        <v>138</v>
      </c>
      <c r="C166" s="158"/>
      <c r="D166" s="167">
        <v>152700.09</v>
      </c>
      <c r="E166" s="169" t="s">
        <v>139</v>
      </c>
      <c r="F166" s="158"/>
      <c r="G166" s="166" t="s">
        <v>450</v>
      </c>
      <c r="I166" s="117" t="s">
        <v>138</v>
      </c>
      <c r="J166" s="27"/>
      <c r="K166" s="27"/>
      <c r="L166" s="117">
        <v>310300.90000000002</v>
      </c>
      <c r="M166" s="116" t="s">
        <v>139</v>
      </c>
      <c r="N166" s="67"/>
      <c r="O166" s="64" t="s">
        <v>451</v>
      </c>
      <c r="P166" s="140"/>
      <c r="Q166" s="140"/>
    </row>
    <row r="167" spans="1:17" x14ac:dyDescent="0.3">
      <c r="A167" s="116" t="s">
        <v>138</v>
      </c>
      <c r="B167" s="62"/>
      <c r="C167" s="62"/>
      <c r="D167" s="116">
        <v>152700.9</v>
      </c>
      <c r="E167" s="116" t="s">
        <v>139</v>
      </c>
      <c r="F167" s="63"/>
      <c r="G167" s="64" t="s">
        <v>452</v>
      </c>
      <c r="I167" s="117" t="s">
        <v>138</v>
      </c>
      <c r="J167" s="27"/>
      <c r="K167" s="27"/>
      <c r="L167" s="117">
        <v>310500.90000000002</v>
      </c>
      <c r="M167" s="116" t="s">
        <v>139</v>
      </c>
      <c r="N167" s="67"/>
      <c r="O167" s="64" t="s">
        <v>453</v>
      </c>
      <c r="P167" s="140"/>
      <c r="Q167" s="140"/>
    </row>
    <row r="168" spans="1:17" x14ac:dyDescent="0.3">
      <c r="A168" s="116" t="s">
        <v>138</v>
      </c>
      <c r="B168" s="62"/>
      <c r="C168" s="62"/>
      <c r="D168" s="116">
        <v>152900.01199999999</v>
      </c>
      <c r="E168" s="116" t="s">
        <v>139</v>
      </c>
      <c r="F168" s="63"/>
      <c r="G168" s="64" t="s">
        <v>454</v>
      </c>
      <c r="I168" s="117" t="s">
        <v>138</v>
      </c>
      <c r="J168" s="27"/>
      <c r="K168" s="27"/>
      <c r="L168" s="117">
        <v>310600.90000000002</v>
      </c>
      <c r="M168" s="116" t="s">
        <v>139</v>
      </c>
      <c r="N168" s="67"/>
      <c r="O168" s="64" t="s">
        <v>455</v>
      </c>
      <c r="P168" s="140"/>
      <c r="Q168" s="140"/>
    </row>
    <row r="169" spans="1:17" x14ac:dyDescent="0.3">
      <c r="A169" s="116" t="s">
        <v>138</v>
      </c>
      <c r="B169" s="62"/>
      <c r="C169" s="62"/>
      <c r="D169" s="116">
        <v>152900.014</v>
      </c>
      <c r="E169" s="116" t="s">
        <v>139</v>
      </c>
      <c r="F169" s="63"/>
      <c r="G169" s="64" t="s">
        <v>456</v>
      </c>
      <c r="I169" s="117" t="s">
        <v>138</v>
      </c>
      <c r="J169" s="27"/>
      <c r="K169" s="27"/>
      <c r="L169" s="117">
        <v>310700.90000000002</v>
      </c>
      <c r="M169" s="116" t="s">
        <v>139</v>
      </c>
      <c r="N169" s="67"/>
      <c r="O169" s="64" t="s">
        <v>457</v>
      </c>
      <c r="P169" s="35"/>
      <c r="Q169" s="140"/>
    </row>
    <row r="170" spans="1:17" x14ac:dyDescent="0.3">
      <c r="A170" s="116" t="s">
        <v>138</v>
      </c>
      <c r="B170" s="65"/>
      <c r="C170" s="65"/>
      <c r="D170" s="116">
        <v>152900.08100000001</v>
      </c>
      <c r="E170" s="116" t="s">
        <v>139</v>
      </c>
      <c r="F170" s="63"/>
      <c r="G170" s="28" t="s">
        <v>458</v>
      </c>
      <c r="I170" s="117" t="s">
        <v>138</v>
      </c>
      <c r="J170" s="27"/>
      <c r="K170" s="27"/>
      <c r="L170" s="117">
        <v>310710.90000000002</v>
      </c>
      <c r="M170" s="116" t="s">
        <v>139</v>
      </c>
      <c r="N170" s="67"/>
      <c r="O170" s="64" t="s">
        <v>459</v>
      </c>
      <c r="P170" s="35"/>
      <c r="Q170" s="140"/>
    </row>
    <row r="171" spans="1:17" s="140" customFormat="1" x14ac:dyDescent="0.3">
      <c r="A171" s="158"/>
      <c r="B171" s="159" t="s">
        <v>138</v>
      </c>
      <c r="C171" s="158"/>
      <c r="D171" s="167">
        <v>152900.08199999999</v>
      </c>
      <c r="E171" s="169" t="s">
        <v>139</v>
      </c>
      <c r="F171" s="158"/>
      <c r="G171" s="166" t="s">
        <v>460</v>
      </c>
      <c r="H171" s="35"/>
      <c r="I171" s="158"/>
      <c r="J171" s="159"/>
      <c r="K171" s="159" t="s">
        <v>138</v>
      </c>
      <c r="L171" s="174">
        <v>310800.6666</v>
      </c>
      <c r="M171" s="182" t="s">
        <v>139</v>
      </c>
      <c r="N171" s="158"/>
      <c r="O171" s="161" t="s">
        <v>461</v>
      </c>
      <c r="P171" s="35"/>
    </row>
    <row r="172" spans="1:17" x14ac:dyDescent="0.3">
      <c r="A172" s="116" t="s">
        <v>138</v>
      </c>
      <c r="B172" s="65"/>
      <c r="C172" s="65"/>
      <c r="D172" s="116">
        <v>152900.08300000001</v>
      </c>
      <c r="E172" s="116" t="s">
        <v>139</v>
      </c>
      <c r="F172" s="63"/>
      <c r="G172" s="28" t="s">
        <v>462</v>
      </c>
      <c r="I172" s="117" t="s">
        <v>138</v>
      </c>
      <c r="J172" s="27"/>
      <c r="K172" s="27"/>
      <c r="L172" s="117">
        <v>310800.90000000002</v>
      </c>
      <c r="M172" s="116" t="s">
        <v>139</v>
      </c>
      <c r="N172" s="67"/>
      <c r="O172" s="64" t="s">
        <v>463</v>
      </c>
      <c r="P172" s="35"/>
      <c r="Q172" s="140"/>
    </row>
    <row r="173" spans="1:17" x14ac:dyDescent="0.3">
      <c r="A173" s="158"/>
      <c r="B173" s="159" t="s">
        <v>138</v>
      </c>
      <c r="C173" s="158"/>
      <c r="D173" s="167">
        <v>152900.084</v>
      </c>
      <c r="E173" s="169" t="s">
        <v>139</v>
      </c>
      <c r="F173" s="158"/>
      <c r="G173" s="166" t="s">
        <v>464</v>
      </c>
      <c r="I173" s="117" t="s">
        <v>138</v>
      </c>
      <c r="J173" s="27"/>
      <c r="K173" s="27"/>
      <c r="L173" s="117">
        <v>310900.90000000002</v>
      </c>
      <c r="M173" s="116" t="s">
        <v>139</v>
      </c>
      <c r="N173" s="67"/>
      <c r="O173" s="64" t="s">
        <v>465</v>
      </c>
      <c r="P173" s="138"/>
      <c r="Q173" s="140"/>
    </row>
    <row r="174" spans="1:17" x14ac:dyDescent="0.3">
      <c r="A174" s="116" t="s">
        <v>138</v>
      </c>
      <c r="B174" s="65"/>
      <c r="C174" s="65"/>
      <c r="D174" s="116">
        <v>152900.08499999999</v>
      </c>
      <c r="E174" s="116" t="s">
        <v>139</v>
      </c>
      <c r="F174" s="63"/>
      <c r="G174" s="28" t="s">
        <v>466</v>
      </c>
      <c r="I174" s="117" t="s">
        <v>138</v>
      </c>
      <c r="J174" s="27"/>
      <c r="K174" s="27"/>
      <c r="L174" s="117">
        <v>331000.01</v>
      </c>
      <c r="M174" s="116" t="s">
        <v>139</v>
      </c>
      <c r="N174" s="67"/>
      <c r="O174" s="64" t="s">
        <v>467</v>
      </c>
      <c r="P174" s="35"/>
      <c r="Q174" s="140"/>
    </row>
    <row r="175" spans="1:17" x14ac:dyDescent="0.3">
      <c r="A175" s="116" t="s">
        <v>138</v>
      </c>
      <c r="B175" s="65"/>
      <c r="C175" s="65"/>
      <c r="D175" s="116">
        <v>152900.08600000001</v>
      </c>
      <c r="E175" s="116" t="s">
        <v>139</v>
      </c>
      <c r="F175" s="63"/>
      <c r="G175" s="28" t="s">
        <v>468</v>
      </c>
      <c r="I175" s="117" t="s">
        <v>138</v>
      </c>
      <c r="J175" s="27"/>
      <c r="K175" s="27"/>
      <c r="L175" s="117">
        <v>331000.02</v>
      </c>
      <c r="M175" s="116" t="s">
        <v>139</v>
      </c>
      <c r="N175" s="67"/>
      <c r="O175" s="64" t="s">
        <v>469</v>
      </c>
      <c r="P175" s="35"/>
      <c r="Q175" s="140"/>
    </row>
    <row r="176" spans="1:17" x14ac:dyDescent="0.3">
      <c r="A176" s="116" t="s">
        <v>138</v>
      </c>
      <c r="B176" s="65"/>
      <c r="C176" s="65"/>
      <c r="D176" s="116">
        <v>152900.087</v>
      </c>
      <c r="E176" s="116" t="s">
        <v>139</v>
      </c>
      <c r="F176" s="63"/>
      <c r="G176" s="28" t="s">
        <v>470</v>
      </c>
      <c r="I176" s="158"/>
      <c r="J176" s="159" t="s">
        <v>138</v>
      </c>
      <c r="K176" s="175"/>
      <c r="L176" s="174">
        <v>331000.02</v>
      </c>
      <c r="M176" s="182" t="s">
        <v>139</v>
      </c>
      <c r="N176" s="158"/>
      <c r="O176" s="161" t="s">
        <v>469</v>
      </c>
      <c r="P176" s="35"/>
      <c r="Q176" s="140"/>
    </row>
    <row r="177" spans="1:17" x14ac:dyDescent="0.3">
      <c r="A177" s="116" t="s">
        <v>138</v>
      </c>
      <c r="B177" s="65"/>
      <c r="C177" s="65"/>
      <c r="D177" s="116">
        <v>152900.08799999999</v>
      </c>
      <c r="E177" s="116" t="s">
        <v>139</v>
      </c>
      <c r="F177" s="63"/>
      <c r="G177" s="28" t="s">
        <v>471</v>
      </c>
      <c r="I177" s="117" t="s">
        <v>138</v>
      </c>
      <c r="J177" s="27"/>
      <c r="K177" s="27"/>
      <c r="L177" s="117">
        <v>331000.03000000003</v>
      </c>
      <c r="M177" s="116" t="s">
        <v>139</v>
      </c>
      <c r="N177" s="67"/>
      <c r="O177" s="64" t="s">
        <v>472</v>
      </c>
      <c r="P177" s="35"/>
      <c r="Q177" s="140"/>
    </row>
    <row r="178" spans="1:17" x14ac:dyDescent="0.3">
      <c r="A178" s="116" t="s">
        <v>138</v>
      </c>
      <c r="B178" s="65"/>
      <c r="C178" s="65"/>
      <c r="D178" s="116">
        <v>152900.08900000001</v>
      </c>
      <c r="E178" s="116" t="s">
        <v>139</v>
      </c>
      <c r="F178" s="63"/>
      <c r="G178" s="28" t="s">
        <v>473</v>
      </c>
      <c r="I178" s="117" t="s">
        <v>138</v>
      </c>
      <c r="J178" s="27"/>
      <c r="K178" s="27"/>
      <c r="L178" s="117">
        <v>331000.03999999998</v>
      </c>
      <c r="M178" s="116" t="s">
        <v>139</v>
      </c>
      <c r="N178" s="67"/>
      <c r="O178" s="64" t="s">
        <v>474</v>
      </c>
      <c r="P178" s="35"/>
      <c r="Q178" s="140"/>
    </row>
    <row r="179" spans="1:17" s="140" customFormat="1" x14ac:dyDescent="0.3">
      <c r="A179" s="116" t="s">
        <v>138</v>
      </c>
      <c r="B179" s="65"/>
      <c r="C179" s="65"/>
      <c r="D179" s="116">
        <v>152900.09</v>
      </c>
      <c r="E179" s="116" t="s">
        <v>139</v>
      </c>
      <c r="F179" s="63"/>
      <c r="G179" s="28" t="s">
        <v>475</v>
      </c>
      <c r="H179" s="35"/>
      <c r="I179" s="117" t="s">
        <v>138</v>
      </c>
      <c r="J179" s="27"/>
      <c r="K179" s="27"/>
      <c r="L179" s="117">
        <v>331000.05</v>
      </c>
      <c r="M179" s="116" t="s">
        <v>139</v>
      </c>
      <c r="N179" s="67"/>
      <c r="O179" s="64" t="s">
        <v>476</v>
      </c>
      <c r="P179" s="35"/>
    </row>
    <row r="180" spans="1:17" x14ac:dyDescent="0.3">
      <c r="A180" s="116" t="s">
        <v>138</v>
      </c>
      <c r="B180" s="65"/>
      <c r="C180" s="65"/>
      <c r="D180" s="116">
        <v>152900.09099999999</v>
      </c>
      <c r="E180" s="116" t="s">
        <v>139</v>
      </c>
      <c r="F180" s="63"/>
      <c r="G180" s="28" t="s">
        <v>477</v>
      </c>
      <c r="I180" s="117" t="s">
        <v>138</v>
      </c>
      <c r="J180" s="27"/>
      <c r="K180" s="27"/>
      <c r="L180" s="117">
        <v>331000.06</v>
      </c>
      <c r="M180" s="116" t="s">
        <v>139</v>
      </c>
      <c r="N180" s="67"/>
      <c r="O180" s="64" t="s">
        <v>478</v>
      </c>
      <c r="P180" s="138"/>
      <c r="Q180" s="140"/>
    </row>
    <row r="181" spans="1:17" x14ac:dyDescent="0.3">
      <c r="A181" s="116" t="s">
        <v>138</v>
      </c>
      <c r="B181" s="65"/>
      <c r="C181" s="65"/>
      <c r="D181" s="116">
        <v>152900.092</v>
      </c>
      <c r="E181" s="116" t="s">
        <v>139</v>
      </c>
      <c r="F181" s="63"/>
      <c r="G181" s="28" t="s">
        <v>479</v>
      </c>
      <c r="I181" s="117" t="s">
        <v>138</v>
      </c>
      <c r="J181" s="27"/>
      <c r="K181" s="27"/>
      <c r="L181" s="117">
        <v>331000.07</v>
      </c>
      <c r="M181" s="116" t="s">
        <v>139</v>
      </c>
      <c r="N181" s="67"/>
      <c r="O181" s="64" t="s">
        <v>480</v>
      </c>
      <c r="P181" s="35"/>
      <c r="Q181" s="140"/>
    </row>
    <row r="182" spans="1:17" x14ac:dyDescent="0.3">
      <c r="A182" s="116" t="s">
        <v>138</v>
      </c>
      <c r="B182" s="65"/>
      <c r="C182" s="65"/>
      <c r="D182" s="116">
        <v>153100.9</v>
      </c>
      <c r="E182" s="116" t="s">
        <v>139</v>
      </c>
      <c r="F182" s="63"/>
      <c r="G182" s="28" t="s">
        <v>481</v>
      </c>
      <c r="I182" s="117" t="s">
        <v>138</v>
      </c>
      <c r="J182" s="27"/>
      <c r="K182" s="27"/>
      <c r="L182" s="117">
        <v>331000.08</v>
      </c>
      <c r="M182" s="116" t="s">
        <v>139</v>
      </c>
      <c r="N182" s="67"/>
      <c r="O182" s="64" t="s">
        <v>482</v>
      </c>
      <c r="P182" s="35"/>
      <c r="Q182" s="140"/>
    </row>
    <row r="183" spans="1:17" x14ac:dyDescent="0.3">
      <c r="A183" s="116" t="s">
        <v>138</v>
      </c>
      <c r="B183" s="65"/>
      <c r="C183" s="65"/>
      <c r="D183" s="116">
        <v>153200.9</v>
      </c>
      <c r="E183" s="116" t="s">
        <v>139</v>
      </c>
      <c r="F183" s="63"/>
      <c r="G183" s="28" t="s">
        <v>483</v>
      </c>
      <c r="I183" s="117" t="s">
        <v>138</v>
      </c>
      <c r="J183" s="27"/>
      <c r="K183" s="27"/>
      <c r="L183" s="117">
        <v>331000.90000000002</v>
      </c>
      <c r="M183" s="116" t="s">
        <v>139</v>
      </c>
      <c r="N183" s="67"/>
      <c r="O183" s="64" t="s">
        <v>484</v>
      </c>
      <c r="P183" s="35"/>
      <c r="Q183" s="140"/>
    </row>
    <row r="184" spans="1:17" x14ac:dyDescent="0.3">
      <c r="A184" s="116" t="s">
        <v>138</v>
      </c>
      <c r="B184" s="65"/>
      <c r="C184" s="65"/>
      <c r="D184" s="116">
        <v>154100.9</v>
      </c>
      <c r="E184" s="116" t="s">
        <v>139</v>
      </c>
      <c r="F184" s="63"/>
      <c r="G184" s="66" t="s">
        <v>485</v>
      </c>
      <c r="I184" s="117" t="s">
        <v>138</v>
      </c>
      <c r="J184" s="27"/>
      <c r="K184" s="27"/>
      <c r="L184" s="117">
        <v>340000.9</v>
      </c>
      <c r="M184" s="116" t="s">
        <v>139</v>
      </c>
      <c r="N184" s="67"/>
      <c r="O184" s="64" t="s">
        <v>486</v>
      </c>
      <c r="P184" s="35"/>
      <c r="Q184" s="140"/>
    </row>
    <row r="185" spans="1:17" x14ac:dyDescent="0.3">
      <c r="A185" s="116" t="s">
        <v>138</v>
      </c>
      <c r="B185" s="65"/>
      <c r="C185" s="65"/>
      <c r="D185" s="116">
        <v>154200.9</v>
      </c>
      <c r="E185" s="116" t="s">
        <v>139</v>
      </c>
      <c r="F185" s="63"/>
      <c r="G185" s="28" t="s">
        <v>487</v>
      </c>
      <c r="I185" s="117" t="s">
        <v>138</v>
      </c>
      <c r="J185" s="27"/>
      <c r="K185" s="27"/>
      <c r="L185" s="117">
        <v>341000.9</v>
      </c>
      <c r="M185" s="116" t="s">
        <v>139</v>
      </c>
      <c r="N185" s="67"/>
      <c r="O185" s="64" t="s">
        <v>488</v>
      </c>
      <c r="P185" s="35"/>
      <c r="Q185" s="140"/>
    </row>
    <row r="186" spans="1:17" x14ac:dyDescent="0.3">
      <c r="A186" s="116" t="s">
        <v>138</v>
      </c>
      <c r="B186" s="62"/>
      <c r="C186" s="62"/>
      <c r="D186" s="116">
        <v>154900.9</v>
      </c>
      <c r="E186" s="116" t="s">
        <v>139</v>
      </c>
      <c r="F186" s="63"/>
      <c r="G186" s="64" t="s">
        <v>489</v>
      </c>
      <c r="I186" s="117" t="s">
        <v>138</v>
      </c>
      <c r="J186" s="68"/>
      <c r="K186" s="68"/>
      <c r="L186" s="117">
        <v>342000.9</v>
      </c>
      <c r="M186" s="116" t="s">
        <v>139</v>
      </c>
      <c r="N186" s="67"/>
      <c r="O186" s="28" t="s">
        <v>490</v>
      </c>
      <c r="P186" s="35"/>
      <c r="Q186" s="140"/>
    </row>
    <row r="187" spans="1:17" x14ac:dyDescent="0.3">
      <c r="A187" s="116" t="s">
        <v>138</v>
      </c>
      <c r="B187" s="62"/>
      <c r="C187" s="62"/>
      <c r="D187" s="116">
        <v>155100.81</v>
      </c>
      <c r="E187" s="116" t="s">
        <v>139</v>
      </c>
      <c r="F187" s="63"/>
      <c r="G187" s="64" t="s">
        <v>491</v>
      </c>
      <c r="I187" s="117" t="s">
        <v>138</v>
      </c>
      <c r="J187" s="68"/>
      <c r="K187" s="68"/>
      <c r="L187" s="117">
        <v>510000.02100000001</v>
      </c>
      <c r="M187" s="116" t="s">
        <v>139</v>
      </c>
      <c r="N187" s="67"/>
      <c r="O187" s="28" t="s">
        <v>492</v>
      </c>
      <c r="P187" s="35"/>
      <c r="Q187" s="140"/>
    </row>
    <row r="188" spans="1:17" x14ac:dyDescent="0.3">
      <c r="A188" s="158"/>
      <c r="B188" s="159" t="s">
        <v>138</v>
      </c>
      <c r="C188" s="158"/>
      <c r="D188" s="167">
        <v>155100.84299999999</v>
      </c>
      <c r="E188" s="169" t="s">
        <v>139</v>
      </c>
      <c r="F188" s="158"/>
      <c r="G188" s="161" t="s">
        <v>493</v>
      </c>
      <c r="I188" s="117" t="s">
        <v>138</v>
      </c>
      <c r="J188" s="68"/>
      <c r="K188" s="68"/>
      <c r="L188" s="117">
        <v>510000.022</v>
      </c>
      <c r="M188" s="116" t="s">
        <v>139</v>
      </c>
      <c r="N188" s="67"/>
      <c r="O188" s="28" t="s">
        <v>494</v>
      </c>
      <c r="P188" s="140"/>
      <c r="Q188" s="140"/>
    </row>
    <row r="189" spans="1:17" s="140" customFormat="1" x14ac:dyDescent="0.3">
      <c r="A189" s="158"/>
      <c r="B189" s="159" t="s">
        <v>138</v>
      </c>
      <c r="C189" s="158"/>
      <c r="D189" s="167">
        <v>155100.84400000001</v>
      </c>
      <c r="E189" s="169" t="s">
        <v>139</v>
      </c>
      <c r="F189" s="158"/>
      <c r="G189" s="161" t="s">
        <v>495</v>
      </c>
      <c r="H189" s="35"/>
      <c r="I189" s="117" t="s">
        <v>138</v>
      </c>
      <c r="J189" s="27"/>
      <c r="K189" s="27"/>
      <c r="L189" s="117">
        <v>510000.02299999999</v>
      </c>
      <c r="M189" s="116" t="s">
        <v>139</v>
      </c>
      <c r="N189" s="67"/>
      <c r="O189" s="64" t="s">
        <v>496</v>
      </c>
    </row>
    <row r="190" spans="1:17" x14ac:dyDescent="0.3">
      <c r="A190" s="116" t="s">
        <v>138</v>
      </c>
      <c r="B190" s="62"/>
      <c r="C190" s="62"/>
      <c r="D190" s="116">
        <v>155900.81</v>
      </c>
      <c r="E190" s="116" t="s">
        <v>139</v>
      </c>
      <c r="F190" s="63"/>
      <c r="G190" s="64" t="s">
        <v>497</v>
      </c>
      <c r="I190" s="117" t="s">
        <v>138</v>
      </c>
      <c r="J190" s="27"/>
      <c r="K190" s="27"/>
      <c r="L190" s="117">
        <v>510000.02399999998</v>
      </c>
      <c r="M190" s="116" t="s">
        <v>139</v>
      </c>
      <c r="N190" s="67"/>
      <c r="O190" s="64" t="s">
        <v>498</v>
      </c>
      <c r="P190" s="140"/>
      <c r="Q190" s="140"/>
    </row>
    <row r="191" spans="1:17" x14ac:dyDescent="0.3">
      <c r="A191" s="158"/>
      <c r="B191" s="159" t="s">
        <v>138</v>
      </c>
      <c r="C191" s="158"/>
      <c r="D191" s="167">
        <v>155900.84299999999</v>
      </c>
      <c r="E191" s="169" t="s">
        <v>139</v>
      </c>
      <c r="F191" s="158"/>
      <c r="G191" s="161" t="s">
        <v>499</v>
      </c>
      <c r="I191" s="117" t="s">
        <v>138</v>
      </c>
      <c r="J191" s="27"/>
      <c r="K191" s="27"/>
      <c r="L191" s="152">
        <v>510000.02500000002</v>
      </c>
      <c r="M191" s="116" t="s">
        <v>139</v>
      </c>
      <c r="N191" s="67"/>
      <c r="O191" s="64" t="s">
        <v>500</v>
      </c>
      <c r="P191" s="140"/>
      <c r="Q191" s="140"/>
    </row>
    <row r="192" spans="1:17" x14ac:dyDescent="0.3">
      <c r="A192" s="158"/>
      <c r="B192" s="159" t="s">
        <v>138</v>
      </c>
      <c r="C192" s="158"/>
      <c r="D192" s="167">
        <v>155900.84400000001</v>
      </c>
      <c r="E192" s="169" t="s">
        <v>139</v>
      </c>
      <c r="F192" s="158"/>
      <c r="G192" s="161" t="s">
        <v>501</v>
      </c>
      <c r="I192" s="117" t="s">
        <v>138</v>
      </c>
      <c r="J192" s="27"/>
      <c r="K192" s="27"/>
      <c r="L192" s="152">
        <v>510000.26</v>
      </c>
      <c r="M192" s="116" t="s">
        <v>139</v>
      </c>
      <c r="N192" s="67"/>
      <c r="O192" s="64" t="s">
        <v>502</v>
      </c>
      <c r="P192" s="140"/>
      <c r="Q192" s="140"/>
    </row>
    <row r="193" spans="1:17" x14ac:dyDescent="0.3">
      <c r="A193" s="116" t="s">
        <v>138</v>
      </c>
      <c r="B193" s="62"/>
      <c r="C193" s="62"/>
      <c r="D193" s="116">
        <v>156100.9</v>
      </c>
      <c r="E193" s="116" t="s">
        <v>139</v>
      </c>
      <c r="F193" s="63"/>
      <c r="G193" s="64" t="s">
        <v>503</v>
      </c>
      <c r="I193" s="117" t="s">
        <v>138</v>
      </c>
      <c r="J193" s="27"/>
      <c r="K193" s="27"/>
      <c r="L193" s="117">
        <v>510000.03</v>
      </c>
      <c r="M193" s="116" t="s">
        <v>139</v>
      </c>
      <c r="N193" s="67"/>
      <c r="O193" s="64" t="s">
        <v>504</v>
      </c>
      <c r="P193" s="140"/>
      <c r="Q193" s="140"/>
    </row>
    <row r="194" spans="1:17" x14ac:dyDescent="0.3">
      <c r="A194" s="116" t="s">
        <v>138</v>
      </c>
      <c r="B194" s="62"/>
      <c r="C194" s="62"/>
      <c r="D194" s="116">
        <v>156900.9</v>
      </c>
      <c r="E194" s="116" t="s">
        <v>139</v>
      </c>
      <c r="F194" s="63"/>
      <c r="G194" s="64" t="s">
        <v>505</v>
      </c>
      <c r="I194" s="117" t="s">
        <v>138</v>
      </c>
      <c r="J194" s="27"/>
      <c r="K194" s="27"/>
      <c r="L194" s="117">
        <v>510000.04</v>
      </c>
      <c r="M194" s="116" t="s">
        <v>139</v>
      </c>
      <c r="N194" s="67"/>
      <c r="O194" s="64" t="s">
        <v>506</v>
      </c>
      <c r="P194" s="140"/>
      <c r="Q194" s="140"/>
    </row>
    <row r="195" spans="1:17" x14ac:dyDescent="0.3">
      <c r="A195" s="116" t="s">
        <v>138</v>
      </c>
      <c r="B195" s="62"/>
      <c r="C195" s="62"/>
      <c r="D195" s="116">
        <v>157100.9</v>
      </c>
      <c r="E195" s="116" t="s">
        <v>139</v>
      </c>
      <c r="F195" s="63"/>
      <c r="G195" s="64" t="s">
        <v>507</v>
      </c>
      <c r="I195" s="117" t="s">
        <v>138</v>
      </c>
      <c r="J195" s="27"/>
      <c r="K195" s="27"/>
      <c r="L195" s="117">
        <v>510000.9</v>
      </c>
      <c r="M195" s="116" t="s">
        <v>139</v>
      </c>
      <c r="N195" s="67"/>
      <c r="O195" s="64" t="s">
        <v>508</v>
      </c>
      <c r="P195" s="140"/>
      <c r="Q195" s="140"/>
    </row>
    <row r="196" spans="1:17" x14ac:dyDescent="0.3">
      <c r="A196" s="116" t="s">
        <v>138</v>
      </c>
      <c r="B196" s="62"/>
      <c r="C196" s="62"/>
      <c r="D196" s="116">
        <v>157200.9</v>
      </c>
      <c r="E196" s="116" t="s">
        <v>139</v>
      </c>
      <c r="F196" s="63"/>
      <c r="G196" s="64" t="s">
        <v>509</v>
      </c>
      <c r="I196" s="117" t="s">
        <v>138</v>
      </c>
      <c r="J196" s="27"/>
      <c r="K196" s="27"/>
      <c r="L196" s="117">
        <v>510900.9</v>
      </c>
      <c r="M196" s="116" t="s">
        <v>139</v>
      </c>
      <c r="N196" s="67"/>
      <c r="O196" s="64" t="s">
        <v>510</v>
      </c>
      <c r="P196" s="140"/>
      <c r="Q196" s="140"/>
    </row>
    <row r="197" spans="1:17" s="140" customFormat="1" x14ac:dyDescent="0.3">
      <c r="A197" s="116" t="s">
        <v>138</v>
      </c>
      <c r="B197" s="62"/>
      <c r="C197" s="62"/>
      <c r="D197" s="116">
        <v>159100.9</v>
      </c>
      <c r="E197" s="116" t="s">
        <v>139</v>
      </c>
      <c r="F197" s="63"/>
      <c r="G197" s="64" t="s">
        <v>511</v>
      </c>
      <c r="H197" s="35"/>
      <c r="I197" s="117" t="s">
        <v>138</v>
      </c>
      <c r="J197" s="27"/>
      <c r="K197" s="27"/>
      <c r="L197" s="117">
        <v>520000.02100000001</v>
      </c>
      <c r="M197" s="116" t="s">
        <v>139</v>
      </c>
      <c r="N197" s="67"/>
      <c r="O197" s="64" t="s">
        <v>512</v>
      </c>
    </row>
    <row r="198" spans="1:17" x14ac:dyDescent="0.3">
      <c r="A198" s="116" t="s">
        <v>138</v>
      </c>
      <c r="B198" s="62"/>
      <c r="C198" s="62"/>
      <c r="D198" s="116">
        <v>159900.9</v>
      </c>
      <c r="E198" s="116" t="s">
        <v>139</v>
      </c>
      <c r="F198" s="63"/>
      <c r="G198" s="64" t="s">
        <v>513</v>
      </c>
      <c r="I198" s="117" t="s">
        <v>138</v>
      </c>
      <c r="J198" s="27"/>
      <c r="K198" s="27"/>
      <c r="L198" s="117">
        <v>520000.022</v>
      </c>
      <c r="M198" s="116" t="s">
        <v>139</v>
      </c>
      <c r="N198" s="67"/>
      <c r="O198" s="64" t="s">
        <v>514</v>
      </c>
      <c r="P198" s="140"/>
      <c r="Q198" s="140"/>
    </row>
    <row r="199" spans="1:17" x14ac:dyDescent="0.3">
      <c r="A199" s="116" t="s">
        <v>138</v>
      </c>
      <c r="B199" s="62"/>
      <c r="C199" s="62"/>
      <c r="D199" s="116">
        <v>161000.04</v>
      </c>
      <c r="E199" s="116" t="s">
        <v>139</v>
      </c>
      <c r="F199" s="63"/>
      <c r="G199" s="64" t="s">
        <v>515</v>
      </c>
      <c r="H199" s="206"/>
      <c r="I199" s="158"/>
      <c r="J199" s="159" t="s">
        <v>138</v>
      </c>
      <c r="K199" s="175"/>
      <c r="L199" s="160">
        <v>520000.02299999999</v>
      </c>
      <c r="M199" s="182" t="s">
        <v>139</v>
      </c>
      <c r="N199" s="158"/>
      <c r="O199" s="161" t="s">
        <v>516</v>
      </c>
      <c r="P199" s="140"/>
      <c r="Q199" s="42"/>
    </row>
    <row r="200" spans="1:17" x14ac:dyDescent="0.3">
      <c r="A200" s="116" t="s">
        <v>138</v>
      </c>
      <c r="B200" s="62"/>
      <c r="C200" s="62"/>
      <c r="D200" s="116">
        <v>161000.9</v>
      </c>
      <c r="E200" s="116" t="s">
        <v>139</v>
      </c>
      <c r="F200" s="63"/>
      <c r="G200" s="64" t="s">
        <v>517</v>
      </c>
      <c r="H200" s="206"/>
      <c r="I200" s="117" t="s">
        <v>138</v>
      </c>
      <c r="J200" s="27"/>
      <c r="K200" s="27"/>
      <c r="L200" s="117">
        <v>520000.02600000001</v>
      </c>
      <c r="M200" s="116" t="s">
        <v>139</v>
      </c>
      <c r="N200" s="67"/>
      <c r="O200" s="64" t="s">
        <v>518</v>
      </c>
      <c r="P200" s="140"/>
      <c r="Q200" s="42"/>
    </row>
    <row r="201" spans="1:17" x14ac:dyDescent="0.3">
      <c r="A201" s="158"/>
      <c r="B201" s="159" t="s">
        <v>138</v>
      </c>
      <c r="C201" s="158"/>
      <c r="D201" s="167">
        <v>161100.01</v>
      </c>
      <c r="E201" s="169" t="s">
        <v>139</v>
      </c>
      <c r="F201" s="158"/>
      <c r="G201" s="168" t="s">
        <v>519</v>
      </c>
      <c r="H201" s="206"/>
      <c r="I201" s="117" t="s">
        <v>138</v>
      </c>
      <c r="J201" s="27"/>
      <c r="K201" s="27"/>
      <c r="L201" s="117">
        <v>520000.9</v>
      </c>
      <c r="M201" s="116" t="s">
        <v>139</v>
      </c>
      <c r="N201" s="67"/>
      <c r="O201" s="64" t="s">
        <v>520</v>
      </c>
      <c r="P201" s="140"/>
      <c r="Q201" s="42"/>
    </row>
    <row r="202" spans="1:17" x14ac:dyDescent="0.3">
      <c r="A202" s="116" t="s">
        <v>138</v>
      </c>
      <c r="B202" s="62"/>
      <c r="C202" s="62"/>
      <c r="D202" s="116">
        <v>161100.04</v>
      </c>
      <c r="E202" s="116" t="s">
        <v>139</v>
      </c>
      <c r="F202" s="63"/>
      <c r="G202" s="64" t="s">
        <v>521</v>
      </c>
      <c r="H202" s="206"/>
      <c r="I202" s="117" t="s">
        <v>138</v>
      </c>
      <c r="J202" s="27"/>
      <c r="K202" s="27"/>
      <c r="L202" s="117">
        <v>520900.9</v>
      </c>
      <c r="M202" s="116" t="s">
        <v>139</v>
      </c>
      <c r="N202" s="67"/>
      <c r="O202" s="64" t="s">
        <v>522</v>
      </c>
      <c r="P202" s="140"/>
      <c r="Q202" s="42"/>
    </row>
    <row r="203" spans="1:17" x14ac:dyDescent="0.3">
      <c r="A203" s="116" t="s">
        <v>138</v>
      </c>
      <c r="B203" s="62"/>
      <c r="C203" s="62"/>
      <c r="D203" s="116">
        <v>161100.9</v>
      </c>
      <c r="E203" s="116" t="s">
        <v>139</v>
      </c>
      <c r="F203" s="63"/>
      <c r="G203" s="64" t="s">
        <v>523</v>
      </c>
      <c r="H203" s="206"/>
      <c r="I203" s="117" t="s">
        <v>138</v>
      </c>
      <c r="J203" s="27"/>
      <c r="K203" s="27"/>
      <c r="L203" s="117">
        <v>531000.05000000005</v>
      </c>
      <c r="M203" s="116" t="s">
        <v>139</v>
      </c>
      <c r="N203" s="67"/>
      <c r="O203" s="64" t="s">
        <v>524</v>
      </c>
      <c r="P203" s="140"/>
      <c r="Q203" s="42"/>
    </row>
    <row r="204" spans="1:17" x14ac:dyDescent="0.3">
      <c r="A204" s="116" t="s">
        <v>138</v>
      </c>
      <c r="B204" s="62"/>
      <c r="C204" s="62"/>
      <c r="D204" s="116">
        <v>161200.04</v>
      </c>
      <c r="E204" s="116" t="s">
        <v>139</v>
      </c>
      <c r="F204" s="63"/>
      <c r="G204" s="64" t="s">
        <v>525</v>
      </c>
      <c r="H204" s="206"/>
      <c r="I204" s="158"/>
      <c r="J204" s="159" t="s">
        <v>138</v>
      </c>
      <c r="K204" s="175"/>
      <c r="L204" s="160">
        <v>531000.06000000006</v>
      </c>
      <c r="M204" s="182" t="s">
        <v>139</v>
      </c>
      <c r="N204" s="158"/>
      <c r="O204" s="177" t="s">
        <v>526</v>
      </c>
      <c r="P204" s="137"/>
      <c r="Q204" s="42"/>
    </row>
    <row r="205" spans="1:17" x14ac:dyDescent="0.3">
      <c r="A205" s="158"/>
      <c r="B205" s="159"/>
      <c r="C205" s="159" t="s">
        <v>138</v>
      </c>
      <c r="D205" s="167">
        <v>161200.6666</v>
      </c>
      <c r="E205" s="169" t="s">
        <v>139</v>
      </c>
      <c r="F205" s="158"/>
      <c r="G205" s="161" t="s">
        <v>527</v>
      </c>
      <c r="H205" s="206"/>
      <c r="I205" s="117" t="s">
        <v>138</v>
      </c>
      <c r="J205" s="27"/>
      <c r="K205" s="27"/>
      <c r="L205" s="117">
        <v>531000.9</v>
      </c>
      <c r="M205" s="116" t="s">
        <v>139</v>
      </c>
      <c r="N205" s="67"/>
      <c r="O205" s="64" t="s">
        <v>528</v>
      </c>
      <c r="P205" s="140"/>
      <c r="Q205" s="42"/>
    </row>
    <row r="206" spans="1:17" x14ac:dyDescent="0.3">
      <c r="A206" s="116" t="s">
        <v>138</v>
      </c>
      <c r="B206" s="62"/>
      <c r="C206" s="62"/>
      <c r="D206" s="116">
        <v>161200.9</v>
      </c>
      <c r="E206" s="116" t="s">
        <v>139</v>
      </c>
      <c r="F206" s="63"/>
      <c r="G206" s="64" t="s">
        <v>529</v>
      </c>
      <c r="I206" s="117" t="s">
        <v>138</v>
      </c>
      <c r="J206" s="27"/>
      <c r="K206" s="27"/>
      <c r="L206" s="117">
        <v>531100.05000000005</v>
      </c>
      <c r="M206" s="116" t="s">
        <v>139</v>
      </c>
      <c r="N206" s="67"/>
      <c r="O206" s="64" t="s">
        <v>530</v>
      </c>
      <c r="P206" s="140"/>
      <c r="Q206" s="140"/>
    </row>
    <row r="207" spans="1:17" ht="28.8" x14ac:dyDescent="0.3">
      <c r="A207" s="158"/>
      <c r="B207" s="159" t="s">
        <v>138</v>
      </c>
      <c r="C207" s="158"/>
      <c r="D207" s="167">
        <v>161300.03</v>
      </c>
      <c r="E207" s="169" t="s">
        <v>139</v>
      </c>
      <c r="F207" s="158"/>
      <c r="G207" s="168" t="s">
        <v>531</v>
      </c>
      <c r="I207" s="158"/>
      <c r="J207" s="159" t="s">
        <v>138</v>
      </c>
      <c r="K207" s="175"/>
      <c r="L207" s="160">
        <v>531100.06000000006</v>
      </c>
      <c r="M207" s="182" t="s">
        <v>139</v>
      </c>
      <c r="N207" s="158"/>
      <c r="O207" s="166" t="s">
        <v>532</v>
      </c>
      <c r="P207" s="140"/>
      <c r="Q207" s="140"/>
    </row>
    <row r="208" spans="1:17" x14ac:dyDescent="0.3">
      <c r="A208" s="116" t="s">
        <v>138</v>
      </c>
      <c r="B208" s="62"/>
      <c r="C208" s="62"/>
      <c r="D208" s="116">
        <v>161300.04999999999</v>
      </c>
      <c r="E208" s="116" t="s">
        <v>139</v>
      </c>
      <c r="F208" s="63"/>
      <c r="G208" s="64" t="s">
        <v>533</v>
      </c>
      <c r="I208" s="117" t="s">
        <v>138</v>
      </c>
      <c r="J208" s="27"/>
      <c r="K208" s="27"/>
      <c r="L208" s="117">
        <v>531100.9</v>
      </c>
      <c r="M208" s="116" t="s">
        <v>139</v>
      </c>
      <c r="N208" s="67"/>
      <c r="O208" s="64" t="s">
        <v>534</v>
      </c>
      <c r="P208" s="140"/>
      <c r="Q208" s="140"/>
    </row>
    <row r="209" spans="1:20" x14ac:dyDescent="0.3">
      <c r="A209" s="116" t="s">
        <v>138</v>
      </c>
      <c r="B209" s="62"/>
      <c r="C209" s="62"/>
      <c r="D209" s="116">
        <v>161300.06</v>
      </c>
      <c r="E209" s="116" t="s">
        <v>139</v>
      </c>
      <c r="F209" s="63"/>
      <c r="G209" s="64" t="s">
        <v>535</v>
      </c>
      <c r="I209" s="158"/>
      <c r="J209" s="159" t="s">
        <v>138</v>
      </c>
      <c r="K209" s="175"/>
      <c r="L209" s="160">
        <v>531200.01</v>
      </c>
      <c r="M209" s="182" t="s">
        <v>139</v>
      </c>
      <c r="N209" s="158"/>
      <c r="O209" s="161" t="s">
        <v>536</v>
      </c>
      <c r="P209" s="140"/>
      <c r="Q209" s="140"/>
      <c r="R209" s="140"/>
      <c r="S209" s="140"/>
      <c r="T209" s="140"/>
    </row>
    <row r="210" spans="1:20" x14ac:dyDescent="0.3">
      <c r="A210" s="158"/>
      <c r="B210" s="159"/>
      <c r="C210" s="159" t="s">
        <v>138</v>
      </c>
      <c r="D210" s="167">
        <v>161300.88879999999</v>
      </c>
      <c r="E210" s="169" t="s">
        <v>139</v>
      </c>
      <c r="F210" s="158"/>
      <c r="G210" s="161" t="s">
        <v>537</v>
      </c>
      <c r="I210" s="117" t="s">
        <v>138</v>
      </c>
      <c r="J210" s="27"/>
      <c r="K210" s="27"/>
      <c r="L210" s="117">
        <v>531200.05000000005</v>
      </c>
      <c r="M210" s="116" t="s">
        <v>139</v>
      </c>
      <c r="N210" s="67"/>
      <c r="O210" s="64" t="s">
        <v>538</v>
      </c>
      <c r="P210" s="140"/>
      <c r="Q210" s="140"/>
      <c r="R210" s="140"/>
      <c r="S210" s="140"/>
      <c r="T210" s="140"/>
    </row>
    <row r="211" spans="1:20" x14ac:dyDescent="0.3">
      <c r="A211" s="116" t="s">
        <v>138</v>
      </c>
      <c r="B211" s="62"/>
      <c r="C211" s="62"/>
      <c r="D211" s="116">
        <v>161300.9</v>
      </c>
      <c r="E211" s="116" t="s">
        <v>139</v>
      </c>
      <c r="F211" s="63"/>
      <c r="G211" s="64" t="s">
        <v>539</v>
      </c>
      <c r="I211" s="158"/>
      <c r="J211" s="159" t="s">
        <v>138</v>
      </c>
      <c r="K211" s="175"/>
      <c r="L211" s="160">
        <v>531200.06000000006</v>
      </c>
      <c r="M211" s="182" t="s">
        <v>139</v>
      </c>
      <c r="N211" s="158"/>
      <c r="O211" s="177" t="s">
        <v>540</v>
      </c>
      <c r="P211" s="140"/>
      <c r="Q211" s="140"/>
      <c r="R211" s="140"/>
      <c r="S211" s="140"/>
      <c r="T211" s="140"/>
    </row>
    <row r="212" spans="1:20" x14ac:dyDescent="0.3">
      <c r="A212" s="158"/>
      <c r="B212" s="159"/>
      <c r="C212" s="159" t="s">
        <v>138</v>
      </c>
      <c r="D212" s="167">
        <v>161300.9999</v>
      </c>
      <c r="E212" s="169" t="s">
        <v>139</v>
      </c>
      <c r="F212" s="158"/>
      <c r="G212" s="161" t="s">
        <v>541</v>
      </c>
      <c r="I212" s="117" t="s">
        <v>138</v>
      </c>
      <c r="J212" s="27"/>
      <c r="K212" s="27"/>
      <c r="L212" s="117">
        <v>531200.9</v>
      </c>
      <c r="M212" s="116" t="s">
        <v>139</v>
      </c>
      <c r="N212" s="67"/>
      <c r="O212" s="64" t="s">
        <v>542</v>
      </c>
      <c r="P212" s="140"/>
      <c r="Q212" s="140"/>
      <c r="R212" s="140"/>
      <c r="S212" s="140"/>
      <c r="T212" s="140"/>
    </row>
    <row r="213" spans="1:20" x14ac:dyDescent="0.3">
      <c r="A213" s="116" t="s">
        <v>138</v>
      </c>
      <c r="B213" s="62"/>
      <c r="C213" s="62"/>
      <c r="D213" s="170">
        <v>163000.9</v>
      </c>
      <c r="E213" s="116" t="s">
        <v>139</v>
      </c>
      <c r="F213" s="62"/>
      <c r="G213" s="62" t="s">
        <v>543</v>
      </c>
      <c r="I213" s="158"/>
      <c r="J213" s="158"/>
      <c r="K213" s="159" t="s">
        <v>138</v>
      </c>
      <c r="L213" s="322">
        <v>531300.06000000006</v>
      </c>
      <c r="M213" s="182" t="s">
        <v>139</v>
      </c>
      <c r="N213" s="158"/>
      <c r="O213" s="323" t="s">
        <v>544</v>
      </c>
      <c r="P213" s="140"/>
      <c r="Q213" s="140"/>
      <c r="R213" s="140"/>
      <c r="S213" s="140"/>
      <c r="T213" s="140"/>
    </row>
    <row r="214" spans="1:20" x14ac:dyDescent="0.3">
      <c r="A214" s="116" t="s">
        <v>138</v>
      </c>
      <c r="B214" s="62"/>
      <c r="C214" s="62"/>
      <c r="D214" s="170">
        <v>163100.9</v>
      </c>
      <c r="E214" s="116" t="s">
        <v>139</v>
      </c>
      <c r="F214" s="62"/>
      <c r="G214" s="62" t="s">
        <v>545</v>
      </c>
      <c r="I214" s="117" t="s">
        <v>138</v>
      </c>
      <c r="J214" s="27"/>
      <c r="K214" s="27"/>
      <c r="L214" s="117">
        <v>531300.9</v>
      </c>
      <c r="M214" s="116" t="s">
        <v>139</v>
      </c>
      <c r="N214" s="67"/>
      <c r="O214" s="64" t="s">
        <v>546</v>
      </c>
      <c r="P214" s="140"/>
      <c r="Q214" s="140"/>
      <c r="R214" s="140"/>
      <c r="S214" s="140"/>
      <c r="T214" s="140"/>
    </row>
    <row r="215" spans="1:20" x14ac:dyDescent="0.3">
      <c r="A215" s="116" t="s">
        <v>138</v>
      </c>
      <c r="B215" s="62"/>
      <c r="C215" s="62"/>
      <c r="D215" s="170">
        <v>163300.9</v>
      </c>
      <c r="E215" s="116" t="s">
        <v>139</v>
      </c>
      <c r="F215" s="62"/>
      <c r="G215" s="62" t="s">
        <v>547</v>
      </c>
      <c r="I215" s="158"/>
      <c r="J215" s="158"/>
      <c r="K215" s="159" t="s">
        <v>138</v>
      </c>
      <c r="L215" s="322">
        <v>531400.9</v>
      </c>
      <c r="M215" s="182" t="s">
        <v>139</v>
      </c>
      <c r="N215" s="158"/>
      <c r="O215" s="323" t="s">
        <v>548</v>
      </c>
      <c r="P215" s="10"/>
      <c r="Q215" s="140"/>
      <c r="R215" s="140"/>
      <c r="S215" s="140"/>
      <c r="T215" s="140"/>
    </row>
    <row r="216" spans="1:20" x14ac:dyDescent="0.3">
      <c r="A216" s="116" t="s">
        <v>138</v>
      </c>
      <c r="B216" s="62"/>
      <c r="C216" s="62"/>
      <c r="D216" s="116">
        <v>169000.07</v>
      </c>
      <c r="E216" s="116" t="s">
        <v>139</v>
      </c>
      <c r="F216" s="63"/>
      <c r="G216" s="64" t="s">
        <v>549</v>
      </c>
      <c r="I216" s="158"/>
      <c r="J216" s="158"/>
      <c r="K216" s="159" t="s">
        <v>138</v>
      </c>
      <c r="L216" s="322">
        <v>531500.9</v>
      </c>
      <c r="M216" s="182" t="s">
        <v>139</v>
      </c>
      <c r="N216" s="158"/>
      <c r="O216" s="323" t="s">
        <v>550</v>
      </c>
      <c r="P216" s="10"/>
      <c r="Q216" s="140"/>
      <c r="R216" s="140"/>
      <c r="S216" s="140"/>
      <c r="T216" s="140"/>
    </row>
    <row r="217" spans="1:20" x14ac:dyDescent="0.3">
      <c r="A217" s="116" t="s">
        <v>138</v>
      </c>
      <c r="B217" s="62"/>
      <c r="C217" s="62"/>
      <c r="D217" s="116">
        <v>169000.9</v>
      </c>
      <c r="E217" s="116" t="s">
        <v>139</v>
      </c>
      <c r="F217" s="63"/>
      <c r="G217" s="64" t="s">
        <v>551</v>
      </c>
      <c r="H217" s="206"/>
      <c r="I217" s="117" t="s">
        <v>138</v>
      </c>
      <c r="J217" s="27"/>
      <c r="K217" s="27"/>
      <c r="L217" s="117">
        <v>531700.05000000005</v>
      </c>
      <c r="M217" s="116" t="s">
        <v>139</v>
      </c>
      <c r="N217" s="67"/>
      <c r="O217" s="64" t="s">
        <v>552</v>
      </c>
      <c r="P217" s="140"/>
      <c r="Q217" s="140"/>
      <c r="R217" s="140"/>
      <c r="S217" s="140"/>
      <c r="T217" s="140"/>
    </row>
    <row r="218" spans="1:20" x14ac:dyDescent="0.3">
      <c r="A218" s="116" t="s">
        <v>138</v>
      </c>
      <c r="B218" s="62"/>
      <c r="C218" s="62"/>
      <c r="D218" s="116">
        <v>171200.9</v>
      </c>
      <c r="E218" s="116" t="s">
        <v>139</v>
      </c>
      <c r="F218" s="63"/>
      <c r="G218" s="64" t="s">
        <v>553</v>
      </c>
      <c r="H218" s="206"/>
      <c r="I218" s="158"/>
      <c r="J218" s="159" t="s">
        <v>138</v>
      </c>
      <c r="K218" s="175"/>
      <c r="L218" s="160">
        <v>531700.06000000006</v>
      </c>
      <c r="M218" s="182" t="s">
        <v>139</v>
      </c>
      <c r="N218" s="158"/>
      <c r="O218" s="177" t="s">
        <v>554</v>
      </c>
      <c r="P218" s="140"/>
      <c r="Q218" s="140"/>
      <c r="R218" s="140"/>
      <c r="S218" s="140"/>
      <c r="T218" s="140"/>
    </row>
    <row r="219" spans="1:20" x14ac:dyDescent="0.3">
      <c r="A219" s="116" t="s">
        <v>138</v>
      </c>
      <c r="B219" s="62"/>
      <c r="C219" s="62"/>
      <c r="D219" s="116">
        <v>171300.9</v>
      </c>
      <c r="E219" s="116" t="s">
        <v>139</v>
      </c>
      <c r="F219" s="63"/>
      <c r="G219" s="64" t="s">
        <v>555</v>
      </c>
      <c r="I219" s="117" t="s">
        <v>138</v>
      </c>
      <c r="J219" s="27"/>
      <c r="K219" s="27"/>
      <c r="L219" s="117">
        <v>531700.9</v>
      </c>
      <c r="M219" s="116" t="s">
        <v>139</v>
      </c>
      <c r="N219" s="67"/>
      <c r="O219" s="64" t="s">
        <v>556</v>
      </c>
      <c r="P219" s="140"/>
      <c r="Q219" s="140"/>
      <c r="R219" s="140"/>
      <c r="S219" s="140"/>
      <c r="T219" s="140"/>
    </row>
    <row r="220" spans="1:20" x14ac:dyDescent="0.3">
      <c r="A220" s="116" t="s">
        <v>138</v>
      </c>
      <c r="B220" s="62"/>
      <c r="C220" s="62"/>
      <c r="D220" s="116">
        <v>171800.9</v>
      </c>
      <c r="E220" s="116" t="s">
        <v>139</v>
      </c>
      <c r="F220" s="63"/>
      <c r="G220" s="64" t="s">
        <v>557</v>
      </c>
      <c r="I220" s="117" t="s">
        <v>138</v>
      </c>
      <c r="J220" s="27"/>
      <c r="K220" s="27"/>
      <c r="L220" s="117">
        <v>531800.05000000005</v>
      </c>
      <c r="M220" s="116" t="s">
        <v>139</v>
      </c>
      <c r="N220" s="67"/>
      <c r="O220" s="64" t="s">
        <v>558</v>
      </c>
      <c r="P220" s="140"/>
      <c r="Q220" s="140"/>
      <c r="R220" s="140"/>
      <c r="S220" s="140"/>
      <c r="T220" s="140"/>
    </row>
    <row r="221" spans="1:20" x14ac:dyDescent="0.3">
      <c r="A221" s="116" t="s">
        <v>138</v>
      </c>
      <c r="B221" s="62"/>
      <c r="C221" s="62"/>
      <c r="D221" s="116">
        <v>171900.9</v>
      </c>
      <c r="E221" s="116" t="s">
        <v>139</v>
      </c>
      <c r="F221" s="63"/>
      <c r="G221" s="64" t="s">
        <v>559</v>
      </c>
      <c r="I221" s="158"/>
      <c r="J221" s="159" t="s">
        <v>138</v>
      </c>
      <c r="K221" s="175"/>
      <c r="L221" s="160">
        <v>531800.06000000006</v>
      </c>
      <c r="M221" s="182" t="s">
        <v>139</v>
      </c>
      <c r="N221" s="158"/>
      <c r="O221" s="177" t="s">
        <v>560</v>
      </c>
      <c r="P221" s="140"/>
      <c r="Q221" s="140"/>
      <c r="R221" s="140"/>
      <c r="S221" s="140"/>
      <c r="T221" s="140"/>
    </row>
    <row r="222" spans="1:20" x14ac:dyDescent="0.3">
      <c r="A222" s="116" t="s">
        <v>138</v>
      </c>
      <c r="B222" s="62"/>
      <c r="C222" s="62"/>
      <c r="D222" s="116">
        <v>172000.02</v>
      </c>
      <c r="E222" s="116" t="s">
        <v>139</v>
      </c>
      <c r="F222" s="63"/>
      <c r="G222" s="64" t="s">
        <v>561</v>
      </c>
      <c r="I222" s="117" t="s">
        <v>138</v>
      </c>
      <c r="J222" s="27"/>
      <c r="K222" s="27"/>
      <c r="L222" s="117">
        <v>531800.9</v>
      </c>
      <c r="M222" s="116" t="s">
        <v>139</v>
      </c>
      <c r="N222" s="67"/>
      <c r="O222" s="64" t="s">
        <v>562</v>
      </c>
      <c r="P222" s="140"/>
      <c r="Q222" s="140"/>
      <c r="R222" s="140"/>
      <c r="S222" s="140"/>
      <c r="T222" s="140"/>
    </row>
    <row r="223" spans="1:20" x14ac:dyDescent="0.3">
      <c r="A223" s="116" t="s">
        <v>138</v>
      </c>
      <c r="B223" s="62"/>
      <c r="C223" s="62"/>
      <c r="D223" s="116">
        <v>172000.05</v>
      </c>
      <c r="E223" s="116" t="s">
        <v>139</v>
      </c>
      <c r="F223" s="63"/>
      <c r="G223" s="64" t="s">
        <v>563</v>
      </c>
      <c r="I223" s="117" t="s">
        <v>138</v>
      </c>
      <c r="J223" s="27"/>
      <c r="K223" s="27"/>
      <c r="L223" s="117">
        <v>531900.05000000005</v>
      </c>
      <c r="M223" s="116" t="s">
        <v>139</v>
      </c>
      <c r="N223" s="67"/>
      <c r="O223" s="64" t="s">
        <v>564</v>
      </c>
      <c r="P223" s="140"/>
      <c r="Q223" s="140"/>
      <c r="R223" s="140"/>
      <c r="S223" s="140"/>
      <c r="T223" s="140"/>
    </row>
    <row r="224" spans="1:20" x14ac:dyDescent="0.3">
      <c r="A224" s="116" t="s">
        <v>138</v>
      </c>
      <c r="B224" s="62"/>
      <c r="C224" s="62"/>
      <c r="D224" s="116">
        <v>172000.9</v>
      </c>
      <c r="E224" s="116" t="s">
        <v>139</v>
      </c>
      <c r="F224" s="63"/>
      <c r="G224" s="64" t="s">
        <v>561</v>
      </c>
      <c r="I224" s="158"/>
      <c r="J224" s="159" t="s">
        <v>138</v>
      </c>
      <c r="K224" s="175"/>
      <c r="L224" s="160">
        <v>531900.06000000006</v>
      </c>
      <c r="M224" s="182" t="s">
        <v>139</v>
      </c>
      <c r="N224" s="158"/>
      <c r="O224" s="177" t="s">
        <v>565</v>
      </c>
      <c r="P224" s="140"/>
      <c r="Q224" s="140"/>
      <c r="R224" s="140"/>
      <c r="S224" s="140"/>
      <c r="T224" s="140"/>
    </row>
    <row r="225" spans="1:17" x14ac:dyDescent="0.3">
      <c r="A225" s="158"/>
      <c r="B225" s="159"/>
      <c r="C225" s="159" t="s">
        <v>138</v>
      </c>
      <c r="D225" s="167">
        <v>173000.44440000001</v>
      </c>
      <c r="E225" s="169" t="s">
        <v>139</v>
      </c>
      <c r="F225" s="158"/>
      <c r="G225" s="161" t="s">
        <v>566</v>
      </c>
      <c r="I225" s="117" t="s">
        <v>138</v>
      </c>
      <c r="J225" s="27"/>
      <c r="K225" s="27"/>
      <c r="L225" s="117">
        <v>531900.9</v>
      </c>
      <c r="M225" s="116" t="s">
        <v>139</v>
      </c>
      <c r="N225" s="67"/>
      <c r="O225" s="64" t="s">
        <v>567</v>
      </c>
      <c r="P225" s="140"/>
      <c r="Q225" s="140"/>
    </row>
    <row r="226" spans="1:17" x14ac:dyDescent="0.3">
      <c r="A226" s="116" t="s">
        <v>138</v>
      </c>
      <c r="B226" s="62"/>
      <c r="C226" s="62"/>
      <c r="D226" s="116">
        <v>173000.9</v>
      </c>
      <c r="E226" s="116" t="s">
        <v>139</v>
      </c>
      <c r="F226" s="63"/>
      <c r="G226" s="64" t="s">
        <v>568</v>
      </c>
      <c r="H226" s="206"/>
      <c r="I226" s="117" t="s">
        <v>138</v>
      </c>
      <c r="J226" s="27"/>
      <c r="K226" s="27"/>
      <c r="L226" s="117">
        <v>532000.05000000005</v>
      </c>
      <c r="M226" s="116" t="s">
        <v>139</v>
      </c>
      <c r="N226" s="67"/>
      <c r="O226" s="64" t="s">
        <v>569</v>
      </c>
      <c r="P226" s="140"/>
      <c r="Q226" s="140"/>
    </row>
    <row r="227" spans="1:17" s="140" customFormat="1" x14ac:dyDescent="0.3">
      <c r="A227" s="116" t="s">
        <v>138</v>
      </c>
      <c r="B227" s="62"/>
      <c r="C227" s="62"/>
      <c r="D227" s="116">
        <v>173900.9</v>
      </c>
      <c r="E227" s="116" t="s">
        <v>139</v>
      </c>
      <c r="F227" s="63"/>
      <c r="G227" s="64" t="s">
        <v>570</v>
      </c>
      <c r="H227" s="206"/>
      <c r="I227" s="117" t="s">
        <v>138</v>
      </c>
      <c r="J227" s="27"/>
      <c r="K227" s="27"/>
      <c r="L227" s="117">
        <v>532000.9</v>
      </c>
      <c r="M227" s="116" t="s">
        <v>139</v>
      </c>
      <c r="N227" s="67"/>
      <c r="O227" s="64" t="s">
        <v>571</v>
      </c>
    </row>
    <row r="228" spans="1:17" x14ac:dyDescent="0.3">
      <c r="A228" s="116" t="s">
        <v>138</v>
      </c>
      <c r="B228" s="62"/>
      <c r="C228" s="62"/>
      <c r="D228" s="116">
        <v>174000.9</v>
      </c>
      <c r="E228" s="116" t="s">
        <v>139</v>
      </c>
      <c r="F228" s="63"/>
      <c r="G228" s="64" t="s">
        <v>572</v>
      </c>
      <c r="H228" s="206"/>
      <c r="I228" s="117" t="s">
        <v>138</v>
      </c>
      <c r="J228" s="27"/>
      <c r="K228" s="27"/>
      <c r="L228" s="117">
        <v>532400.05000000005</v>
      </c>
      <c r="M228" s="116" t="s">
        <v>139</v>
      </c>
      <c r="N228" s="67"/>
      <c r="O228" s="64" t="s">
        <v>573</v>
      </c>
      <c r="P228" s="188"/>
      <c r="Q228" s="140"/>
    </row>
    <row r="229" spans="1:17" x14ac:dyDescent="0.3">
      <c r="A229" s="116" t="s">
        <v>138</v>
      </c>
      <c r="B229" s="62"/>
      <c r="C229" s="62"/>
      <c r="D229" s="116">
        <v>174900.9</v>
      </c>
      <c r="E229" s="116" t="s">
        <v>139</v>
      </c>
      <c r="F229" s="63"/>
      <c r="G229" s="64" t="s">
        <v>574</v>
      </c>
      <c r="H229" s="206"/>
      <c r="I229" s="117" t="s">
        <v>138</v>
      </c>
      <c r="J229" s="27"/>
      <c r="K229" s="27"/>
      <c r="L229" s="117">
        <v>532400.9</v>
      </c>
      <c r="M229" s="116" t="s">
        <v>139</v>
      </c>
      <c r="N229" s="67"/>
      <c r="O229" s="64" t="s">
        <v>575</v>
      </c>
      <c r="P229" s="140"/>
      <c r="Q229" s="140"/>
    </row>
    <row r="230" spans="1:17" x14ac:dyDescent="0.3">
      <c r="A230" s="158"/>
      <c r="B230" s="159" t="s">
        <v>138</v>
      </c>
      <c r="C230" s="158"/>
      <c r="D230" s="167">
        <v>175000.065</v>
      </c>
      <c r="E230" s="169" t="s">
        <v>139</v>
      </c>
      <c r="F230" s="158"/>
      <c r="G230" s="161" t="s">
        <v>576</v>
      </c>
      <c r="H230" s="206"/>
      <c r="I230" s="117" t="s">
        <v>138</v>
      </c>
      <c r="J230" s="27"/>
      <c r="K230" s="27"/>
      <c r="L230" s="117">
        <v>532500.05000000005</v>
      </c>
      <c r="M230" s="116" t="s">
        <v>139</v>
      </c>
      <c r="N230" s="67"/>
      <c r="O230" s="64" t="s">
        <v>577</v>
      </c>
      <c r="P230" s="140"/>
      <c r="Q230" s="140"/>
    </row>
    <row r="231" spans="1:17" x14ac:dyDescent="0.3">
      <c r="A231" s="158"/>
      <c r="B231" s="159" t="s">
        <v>138</v>
      </c>
      <c r="C231" s="158"/>
      <c r="D231" s="174">
        <v>175000.1</v>
      </c>
      <c r="E231" s="169" t="s">
        <v>139</v>
      </c>
      <c r="F231" s="158"/>
      <c r="G231" s="324" t="s">
        <v>578</v>
      </c>
      <c r="H231" s="206"/>
      <c r="I231" s="117" t="s">
        <v>138</v>
      </c>
      <c r="J231" s="27"/>
      <c r="K231" s="27"/>
      <c r="L231" s="117">
        <v>532500.9</v>
      </c>
      <c r="M231" s="116" t="s">
        <v>139</v>
      </c>
      <c r="N231" s="67"/>
      <c r="O231" s="64" t="s">
        <v>579</v>
      </c>
      <c r="P231" s="140"/>
      <c r="Q231" s="140"/>
    </row>
    <row r="232" spans="1:17" x14ac:dyDescent="0.3">
      <c r="A232" s="116" t="s">
        <v>138</v>
      </c>
      <c r="B232" s="62"/>
      <c r="C232" s="62"/>
      <c r="D232" s="116">
        <v>175000.9</v>
      </c>
      <c r="E232" s="116" t="s">
        <v>139</v>
      </c>
      <c r="F232" s="63"/>
      <c r="G232" s="64" t="s">
        <v>580</v>
      </c>
      <c r="H232" s="206"/>
      <c r="I232" s="117" t="s">
        <v>138</v>
      </c>
      <c r="J232" s="27"/>
      <c r="K232" s="27"/>
      <c r="L232" s="117">
        <v>532900.05000000005</v>
      </c>
      <c r="M232" s="116" t="s">
        <v>139</v>
      </c>
      <c r="N232" s="67"/>
      <c r="O232" s="64" t="s">
        <v>581</v>
      </c>
      <c r="P232" s="140"/>
      <c r="Q232" s="140"/>
    </row>
    <row r="233" spans="1:17" x14ac:dyDescent="0.3">
      <c r="A233" s="158"/>
      <c r="B233" s="159" t="s">
        <v>138</v>
      </c>
      <c r="C233" s="158"/>
      <c r="D233" s="174">
        <v>175900.1</v>
      </c>
      <c r="E233" s="169" t="s">
        <v>139</v>
      </c>
      <c r="F233" s="158"/>
      <c r="G233" s="324" t="s">
        <v>582</v>
      </c>
      <c r="H233" s="206"/>
      <c r="I233" s="117" t="s">
        <v>138</v>
      </c>
      <c r="J233" s="27"/>
      <c r="K233" s="27"/>
      <c r="L233" s="117">
        <v>532900.9</v>
      </c>
      <c r="M233" s="116" t="s">
        <v>139</v>
      </c>
      <c r="N233" s="67"/>
      <c r="O233" s="64" t="s">
        <v>583</v>
      </c>
      <c r="P233" s="140"/>
      <c r="Q233" s="140"/>
    </row>
    <row r="234" spans="1:17" s="136" customFormat="1" x14ac:dyDescent="0.3">
      <c r="A234" s="116" t="s">
        <v>138</v>
      </c>
      <c r="B234" s="62"/>
      <c r="C234" s="62"/>
      <c r="D234" s="116">
        <v>175900.9</v>
      </c>
      <c r="E234" s="116" t="s">
        <v>139</v>
      </c>
      <c r="F234" s="63"/>
      <c r="G234" s="64" t="s">
        <v>584</v>
      </c>
      <c r="H234" s="419"/>
      <c r="I234" s="409" t="s">
        <v>138</v>
      </c>
      <c r="J234" s="418"/>
      <c r="K234" s="418"/>
      <c r="L234" s="409">
        <v>540000.05000000005</v>
      </c>
      <c r="M234" s="413" t="s">
        <v>139</v>
      </c>
      <c r="N234" s="417"/>
      <c r="O234" s="420" t="s">
        <v>585</v>
      </c>
    </row>
    <row r="235" spans="1:17" s="136" customFormat="1" x14ac:dyDescent="0.3">
      <c r="A235" s="116" t="s">
        <v>138</v>
      </c>
      <c r="B235" s="62"/>
      <c r="C235" s="62"/>
      <c r="D235" s="116">
        <v>181000.01</v>
      </c>
      <c r="E235" s="116" t="s">
        <v>139</v>
      </c>
      <c r="F235" s="63"/>
      <c r="G235" s="64" t="s">
        <v>1617</v>
      </c>
      <c r="H235" s="419"/>
      <c r="I235" s="409" t="s">
        <v>138</v>
      </c>
      <c r="J235" s="418"/>
      <c r="K235" s="418"/>
      <c r="L235" s="409">
        <v>540000.9</v>
      </c>
      <c r="M235" s="413" t="s">
        <v>139</v>
      </c>
      <c r="N235" s="417"/>
      <c r="O235" s="420" t="s">
        <v>587</v>
      </c>
      <c r="P235" s="416"/>
    </row>
    <row r="236" spans="1:17" s="136" customFormat="1" x14ac:dyDescent="0.3">
      <c r="A236" s="116" t="s">
        <v>138</v>
      </c>
      <c r="B236" s="62"/>
      <c r="C236" s="62"/>
      <c r="D236" s="116">
        <v>181000.02</v>
      </c>
      <c r="E236" s="116" t="s">
        <v>139</v>
      </c>
      <c r="F236" s="63"/>
      <c r="G236" s="64" t="s">
        <v>1618</v>
      </c>
      <c r="H236" s="419"/>
      <c r="I236" s="409" t="s">
        <v>138</v>
      </c>
      <c r="J236" s="418"/>
      <c r="K236" s="418"/>
      <c r="L236" s="409">
        <v>540900.05000000005</v>
      </c>
      <c r="M236" s="413" t="s">
        <v>139</v>
      </c>
      <c r="N236" s="417"/>
      <c r="O236" s="420" t="s">
        <v>589</v>
      </c>
    </row>
    <row r="237" spans="1:17" s="136" customFormat="1" x14ac:dyDescent="0.3">
      <c r="A237" s="116" t="s">
        <v>138</v>
      </c>
      <c r="B237" s="62"/>
      <c r="C237" s="62"/>
      <c r="D237" s="116">
        <v>181000.9</v>
      </c>
      <c r="E237" s="116" t="s">
        <v>139</v>
      </c>
      <c r="F237" s="63"/>
      <c r="G237" s="64" t="s">
        <v>1619</v>
      </c>
      <c r="H237" s="419"/>
      <c r="I237" s="409" t="s">
        <v>138</v>
      </c>
      <c r="J237" s="415"/>
      <c r="K237" s="415"/>
      <c r="L237" s="409">
        <v>540900.9</v>
      </c>
      <c r="M237" s="413" t="s">
        <v>139</v>
      </c>
      <c r="N237" s="417"/>
      <c r="O237" s="414" t="s">
        <v>591</v>
      </c>
    </row>
    <row r="238" spans="1:17" x14ac:dyDescent="0.3">
      <c r="A238" s="116" t="s">
        <v>138</v>
      </c>
      <c r="B238" s="62"/>
      <c r="C238" s="62"/>
      <c r="D238" s="116">
        <v>181900.9</v>
      </c>
      <c r="E238" s="116" t="s">
        <v>139</v>
      </c>
      <c r="F238" s="63"/>
      <c r="G238" s="64" t="s">
        <v>1620</v>
      </c>
      <c r="H238" s="206"/>
      <c r="I238" s="117" t="s">
        <v>138</v>
      </c>
      <c r="J238" s="68"/>
      <c r="K238" s="68"/>
      <c r="L238" s="117">
        <v>550000.9</v>
      </c>
      <c r="M238" s="116" t="s">
        <v>139</v>
      </c>
      <c r="N238" s="67"/>
      <c r="O238" s="28" t="s">
        <v>593</v>
      </c>
      <c r="P238" s="140"/>
      <c r="Q238" s="140"/>
    </row>
    <row r="239" spans="1:17" x14ac:dyDescent="0.3">
      <c r="A239" s="116" t="s">
        <v>138</v>
      </c>
      <c r="B239" s="62"/>
      <c r="C239" s="62"/>
      <c r="D239" s="116">
        <v>182000.9</v>
      </c>
      <c r="E239" s="116" t="s">
        <v>139</v>
      </c>
      <c r="F239" s="63"/>
      <c r="G239" s="64" t="s">
        <v>586</v>
      </c>
      <c r="I239" s="117" t="s">
        <v>138</v>
      </c>
      <c r="J239" s="68"/>
      <c r="K239" s="68"/>
      <c r="L239" s="117">
        <v>550900.9</v>
      </c>
      <c r="M239" s="116" t="s">
        <v>139</v>
      </c>
      <c r="N239" s="67"/>
      <c r="O239" s="28" t="s">
        <v>595</v>
      </c>
      <c r="P239" s="140"/>
      <c r="Q239" s="140"/>
    </row>
    <row r="240" spans="1:17" x14ac:dyDescent="0.3">
      <c r="A240" s="116" t="s">
        <v>138</v>
      </c>
      <c r="B240" s="62"/>
      <c r="C240" s="62"/>
      <c r="D240" s="116">
        <v>182900.9</v>
      </c>
      <c r="E240" s="116" t="s">
        <v>139</v>
      </c>
      <c r="F240" s="63"/>
      <c r="G240" s="64" t="s">
        <v>588</v>
      </c>
      <c r="H240" s="206"/>
      <c r="I240" s="117" t="s">
        <v>138</v>
      </c>
      <c r="J240" s="68"/>
      <c r="K240" s="68"/>
      <c r="L240" s="117">
        <v>560000.05000000005</v>
      </c>
      <c r="M240" s="116" t="s">
        <v>139</v>
      </c>
      <c r="N240" s="67"/>
      <c r="O240" s="28" t="s">
        <v>597</v>
      </c>
      <c r="P240" s="140"/>
      <c r="Q240" s="140"/>
    </row>
    <row r="241" spans="1:20" x14ac:dyDescent="0.3">
      <c r="A241" s="158"/>
      <c r="B241" s="159" t="s">
        <v>138</v>
      </c>
      <c r="C241" s="158"/>
      <c r="D241" s="167">
        <v>183000.065</v>
      </c>
      <c r="E241" s="169" t="s">
        <v>139</v>
      </c>
      <c r="F241" s="158"/>
      <c r="G241" s="161" t="s">
        <v>590</v>
      </c>
      <c r="H241" s="206"/>
      <c r="I241" s="117" t="s">
        <v>138</v>
      </c>
      <c r="J241" s="68"/>
      <c r="K241" s="68"/>
      <c r="L241" s="117">
        <v>560000.9</v>
      </c>
      <c r="M241" s="116" t="s">
        <v>139</v>
      </c>
      <c r="N241" s="67"/>
      <c r="O241" s="28" t="s">
        <v>599</v>
      </c>
      <c r="P241" s="140"/>
      <c r="Q241" s="140"/>
      <c r="R241" s="140"/>
      <c r="S241" s="140"/>
      <c r="T241" s="140"/>
    </row>
    <row r="242" spans="1:20" s="140" customFormat="1" x14ac:dyDescent="0.3">
      <c r="A242" s="116" t="s">
        <v>138</v>
      </c>
      <c r="B242" s="62"/>
      <c r="C242" s="62"/>
      <c r="D242" s="116">
        <v>183000.9</v>
      </c>
      <c r="E242" s="116" t="s">
        <v>139</v>
      </c>
      <c r="F242" s="63"/>
      <c r="G242" s="64" t="s">
        <v>592</v>
      </c>
      <c r="H242" s="206"/>
      <c r="I242" s="117" t="s">
        <v>138</v>
      </c>
      <c r="J242" s="27"/>
      <c r="K242" s="27"/>
      <c r="L242" s="117">
        <v>560900.05000000005</v>
      </c>
      <c r="M242" s="116" t="s">
        <v>139</v>
      </c>
      <c r="N242" s="67"/>
      <c r="O242" s="64" t="s">
        <v>601</v>
      </c>
    </row>
    <row r="243" spans="1:20" s="140" customFormat="1" x14ac:dyDescent="0.3">
      <c r="A243" s="158"/>
      <c r="B243" s="158"/>
      <c r="C243" s="159" t="s">
        <v>138</v>
      </c>
      <c r="D243" s="174">
        <v>183200.065</v>
      </c>
      <c r="E243" s="169" t="s">
        <v>139</v>
      </c>
      <c r="F243" s="158"/>
      <c r="G243" s="324" t="s">
        <v>594</v>
      </c>
      <c r="H243" s="206"/>
      <c r="I243" s="117" t="s">
        <v>138</v>
      </c>
      <c r="J243" s="27"/>
      <c r="K243" s="27"/>
      <c r="L243" s="117">
        <v>560900.9</v>
      </c>
      <c r="M243" s="116" t="s">
        <v>139</v>
      </c>
      <c r="N243" s="67"/>
      <c r="O243" s="64" t="s">
        <v>603</v>
      </c>
    </row>
    <row r="244" spans="1:20" s="140" customFormat="1" x14ac:dyDescent="0.3">
      <c r="A244" s="116" t="s">
        <v>138</v>
      </c>
      <c r="B244" s="62"/>
      <c r="C244" s="62"/>
      <c r="D244" s="116">
        <v>183200.9</v>
      </c>
      <c r="E244" s="116" t="s">
        <v>139</v>
      </c>
      <c r="F244" s="63"/>
      <c r="G244" s="64" t="s">
        <v>596</v>
      </c>
      <c r="H244" s="206"/>
      <c r="I244" s="117" t="s">
        <v>138</v>
      </c>
      <c r="J244" s="27"/>
      <c r="K244" s="27"/>
      <c r="L244" s="117">
        <v>561000.69999999995</v>
      </c>
      <c r="M244" s="116" t="s">
        <v>139</v>
      </c>
      <c r="N244" s="67"/>
      <c r="O244" s="64" t="s">
        <v>605</v>
      </c>
    </row>
    <row r="245" spans="1:20" x14ac:dyDescent="0.3">
      <c r="A245" s="158"/>
      <c r="B245" s="158"/>
      <c r="C245" s="159" t="s">
        <v>138</v>
      </c>
      <c r="D245" s="174">
        <v>183900.065</v>
      </c>
      <c r="E245" s="169" t="s">
        <v>139</v>
      </c>
      <c r="F245" s="158"/>
      <c r="G245" s="324" t="s">
        <v>598</v>
      </c>
      <c r="H245" s="206"/>
      <c r="I245" s="117" t="s">
        <v>138</v>
      </c>
      <c r="J245" s="68"/>
      <c r="K245" s="68"/>
      <c r="L245" s="117">
        <v>561000.80000000005</v>
      </c>
      <c r="M245" s="116" t="s">
        <v>139</v>
      </c>
      <c r="N245" s="67"/>
      <c r="O245" s="151" t="s">
        <v>607</v>
      </c>
      <c r="P245" s="140"/>
      <c r="Q245" s="140"/>
      <c r="R245" s="140"/>
      <c r="S245" s="140"/>
      <c r="T245" s="140"/>
    </row>
    <row r="246" spans="1:20" x14ac:dyDescent="0.3">
      <c r="A246" s="116" t="s">
        <v>138</v>
      </c>
      <c r="B246" s="62"/>
      <c r="C246" s="62"/>
      <c r="D246" s="116">
        <v>183900.9</v>
      </c>
      <c r="E246" s="116" t="s">
        <v>139</v>
      </c>
      <c r="F246" s="63"/>
      <c r="G246" s="64" t="s">
        <v>600</v>
      </c>
      <c r="I246" s="117" t="s">
        <v>138</v>
      </c>
      <c r="J246" s="68"/>
      <c r="K246" s="68"/>
      <c r="L246" s="117">
        <v>561000.9</v>
      </c>
      <c r="M246" s="116" t="s">
        <v>139</v>
      </c>
      <c r="N246" s="67"/>
      <c r="O246" s="151" t="s">
        <v>609</v>
      </c>
      <c r="P246" s="140"/>
      <c r="Q246" s="140"/>
      <c r="R246" s="140"/>
      <c r="S246" s="140"/>
      <c r="T246" s="140"/>
    </row>
    <row r="247" spans="1:20" x14ac:dyDescent="0.3">
      <c r="A247" s="116" t="s">
        <v>138</v>
      </c>
      <c r="B247" s="62"/>
      <c r="C247" s="62"/>
      <c r="D247" s="116">
        <v>184000.9</v>
      </c>
      <c r="E247" s="116" t="s">
        <v>139</v>
      </c>
      <c r="F247" s="63"/>
      <c r="G247" s="64" t="s">
        <v>602</v>
      </c>
      <c r="I247" s="117" t="s">
        <v>138</v>
      </c>
      <c r="J247" s="27"/>
      <c r="K247" s="27"/>
      <c r="L247" s="117">
        <v>561900.9</v>
      </c>
      <c r="M247" s="116" t="s">
        <v>139</v>
      </c>
      <c r="N247" s="67"/>
      <c r="O247" s="64" t="s">
        <v>611</v>
      </c>
      <c r="P247" s="140"/>
      <c r="Q247" s="140"/>
      <c r="R247" s="140"/>
      <c r="S247" s="140"/>
      <c r="T247" s="140"/>
    </row>
    <row r="248" spans="1:20" s="140" customFormat="1" x14ac:dyDescent="0.3">
      <c r="A248" s="116" t="s">
        <v>138</v>
      </c>
      <c r="B248" s="62"/>
      <c r="C248" s="62"/>
      <c r="D248" s="116">
        <v>184900.9</v>
      </c>
      <c r="E248" s="116" t="s">
        <v>139</v>
      </c>
      <c r="F248" s="63"/>
      <c r="G248" s="64" t="s">
        <v>604</v>
      </c>
      <c r="H248" s="35"/>
      <c r="I248" s="117" t="s">
        <v>138</v>
      </c>
      <c r="J248" s="27"/>
      <c r="K248" s="27"/>
      <c r="L248" s="173">
        <v>564000.9</v>
      </c>
      <c r="M248" s="116" t="s">
        <v>139</v>
      </c>
      <c r="N248" s="67"/>
      <c r="O248" s="64" t="s">
        <v>613</v>
      </c>
    </row>
    <row r="249" spans="1:20" x14ac:dyDescent="0.3">
      <c r="A249" s="116" t="s">
        <v>138</v>
      </c>
      <c r="B249" s="62"/>
      <c r="C249" s="62"/>
      <c r="D249" s="116">
        <v>189000.9</v>
      </c>
      <c r="E249" s="116" t="s">
        <v>139</v>
      </c>
      <c r="F249" s="63"/>
      <c r="G249" s="64" t="s">
        <v>606</v>
      </c>
      <c r="I249" s="117" t="s">
        <v>138</v>
      </c>
      <c r="J249" s="27"/>
      <c r="K249" s="27"/>
      <c r="L249" s="173">
        <v>564900.9</v>
      </c>
      <c r="M249" s="116" t="s">
        <v>139</v>
      </c>
      <c r="N249" s="67"/>
      <c r="O249" s="64" t="s">
        <v>615</v>
      </c>
      <c r="P249" s="140"/>
      <c r="Q249" s="140"/>
      <c r="R249" s="140"/>
      <c r="S249" s="140"/>
      <c r="T249" s="140"/>
    </row>
    <row r="250" spans="1:20" x14ac:dyDescent="0.3">
      <c r="A250" s="116" t="s">
        <v>138</v>
      </c>
      <c r="B250" s="62"/>
      <c r="C250" s="62"/>
      <c r="D250" s="116">
        <v>189900.9</v>
      </c>
      <c r="E250" s="116" t="s">
        <v>139</v>
      </c>
      <c r="F250" s="63"/>
      <c r="G250" s="64" t="s">
        <v>608</v>
      </c>
      <c r="I250" s="117" t="s">
        <v>138</v>
      </c>
      <c r="J250" s="27"/>
      <c r="K250" s="27"/>
      <c r="L250" s="117">
        <v>565000.9</v>
      </c>
      <c r="M250" s="116" t="s">
        <v>139</v>
      </c>
      <c r="N250" s="67"/>
      <c r="O250" s="64" t="s">
        <v>617</v>
      </c>
      <c r="P250" s="140"/>
      <c r="Q250" s="140"/>
      <c r="R250" s="140"/>
      <c r="S250" s="140"/>
      <c r="T250" s="140"/>
    </row>
    <row r="251" spans="1:20" ht="28.8" x14ac:dyDescent="0.3">
      <c r="A251" s="116" t="s">
        <v>138</v>
      </c>
      <c r="B251" s="62"/>
      <c r="C251" s="62"/>
      <c r="D251" s="170">
        <v>198100.9</v>
      </c>
      <c r="E251" s="116" t="s">
        <v>139</v>
      </c>
      <c r="F251" s="63"/>
      <c r="G251" s="147" t="s">
        <v>610</v>
      </c>
      <c r="I251" s="117" t="s">
        <v>138</v>
      </c>
      <c r="J251" s="27"/>
      <c r="K251" s="27"/>
      <c r="L251" s="117">
        <v>565900.9</v>
      </c>
      <c r="M251" s="116" t="s">
        <v>139</v>
      </c>
      <c r="N251" s="67"/>
      <c r="O251" s="64" t="s">
        <v>619</v>
      </c>
      <c r="P251" s="140"/>
      <c r="Q251" s="140"/>
      <c r="R251" s="140"/>
      <c r="S251" s="140"/>
      <c r="T251" s="140"/>
    </row>
    <row r="252" spans="1:20" x14ac:dyDescent="0.3">
      <c r="A252" s="116" t="s">
        <v>138</v>
      </c>
      <c r="B252" s="62"/>
      <c r="C252" s="62"/>
      <c r="D252" s="116">
        <v>193000.9</v>
      </c>
      <c r="E252" s="116" t="s">
        <v>139</v>
      </c>
      <c r="F252" s="63"/>
      <c r="G252" s="355" t="s">
        <v>612</v>
      </c>
      <c r="I252" s="117" t="s">
        <v>138</v>
      </c>
      <c r="J252" s="27"/>
      <c r="K252" s="27"/>
      <c r="L252" s="117">
        <v>570000.02</v>
      </c>
      <c r="M252" s="116" t="s">
        <v>139</v>
      </c>
      <c r="N252" s="67"/>
      <c r="O252" s="64" t="s">
        <v>621</v>
      </c>
      <c r="P252" s="35"/>
      <c r="Q252" s="140"/>
      <c r="R252" s="140"/>
      <c r="S252" s="140"/>
      <c r="T252" s="140"/>
    </row>
    <row r="253" spans="1:20" x14ac:dyDescent="0.3">
      <c r="A253" s="116" t="s">
        <v>138</v>
      </c>
      <c r="B253" s="62"/>
      <c r="C253" s="62"/>
      <c r="D253" s="116">
        <v>193900.9</v>
      </c>
      <c r="E253" s="116" t="s">
        <v>139</v>
      </c>
      <c r="F253" s="63"/>
      <c r="G253" s="355" t="s">
        <v>614</v>
      </c>
      <c r="I253" s="117" t="s">
        <v>138</v>
      </c>
      <c r="J253" s="27"/>
      <c r="K253" s="27"/>
      <c r="L253" s="117">
        <v>570000.02399999998</v>
      </c>
      <c r="M253" s="116" t="s">
        <v>139</v>
      </c>
      <c r="N253" s="67"/>
      <c r="O253" s="64" t="s">
        <v>623</v>
      </c>
      <c r="P253" s="35"/>
      <c r="Q253" s="140"/>
      <c r="R253" s="140"/>
      <c r="S253" s="140"/>
      <c r="T253" s="140"/>
    </row>
    <row r="254" spans="1:20" x14ac:dyDescent="0.3">
      <c r="A254" s="116" t="s">
        <v>138</v>
      </c>
      <c r="B254" s="62"/>
      <c r="C254" s="62"/>
      <c r="D254" s="116">
        <v>195000.9</v>
      </c>
      <c r="E254" s="116" t="s">
        <v>139</v>
      </c>
      <c r="F254" s="63"/>
      <c r="G254" s="355" t="s">
        <v>616</v>
      </c>
      <c r="I254" s="117" t="s">
        <v>138</v>
      </c>
      <c r="J254" s="27"/>
      <c r="K254" s="27"/>
      <c r="L254" s="117">
        <v>570000.9</v>
      </c>
      <c r="M254" s="116" t="s">
        <v>139</v>
      </c>
      <c r="N254" s="67"/>
      <c r="O254" s="64" t="s">
        <v>625</v>
      </c>
      <c r="P254" s="35"/>
      <c r="Q254" s="140"/>
      <c r="R254" s="140"/>
      <c r="S254" s="140"/>
      <c r="T254" s="140"/>
    </row>
    <row r="255" spans="1:20" s="140" customFormat="1" x14ac:dyDescent="0.3">
      <c r="A255" s="116" t="s">
        <v>138</v>
      </c>
      <c r="B255" s="62"/>
      <c r="C255" s="62"/>
      <c r="D255" s="171">
        <v>195900.9</v>
      </c>
      <c r="E255" s="116" t="s">
        <v>139</v>
      </c>
      <c r="F255" s="104"/>
      <c r="G255" s="355" t="s">
        <v>618</v>
      </c>
      <c r="H255" s="35"/>
      <c r="I255" s="117" t="s">
        <v>138</v>
      </c>
      <c r="J255" s="27"/>
      <c r="K255" s="27"/>
      <c r="L255" s="117">
        <v>570010.9</v>
      </c>
      <c r="M255" s="116" t="s">
        <v>139</v>
      </c>
      <c r="N255" s="67"/>
      <c r="O255" s="64" t="s">
        <v>627</v>
      </c>
      <c r="P255" s="35"/>
    </row>
    <row r="256" spans="1:20" x14ac:dyDescent="0.3">
      <c r="A256" s="116" t="s">
        <v>138</v>
      </c>
      <c r="B256" s="62"/>
      <c r="C256" s="62"/>
      <c r="D256" s="116">
        <v>199000.01</v>
      </c>
      <c r="E256" s="116" t="s">
        <v>139</v>
      </c>
      <c r="F256" s="63"/>
      <c r="G256" s="64" t="s">
        <v>620</v>
      </c>
      <c r="I256" s="117" t="s">
        <v>138</v>
      </c>
      <c r="J256" s="27"/>
      <c r="K256" s="27"/>
      <c r="L256" s="117">
        <v>570500.9</v>
      </c>
      <c r="M256" s="116" t="s">
        <v>139</v>
      </c>
      <c r="N256" s="67"/>
      <c r="O256" s="64" t="s">
        <v>628</v>
      </c>
      <c r="P256" s="140"/>
      <c r="Q256" s="140"/>
      <c r="R256" s="140"/>
      <c r="S256" s="140"/>
      <c r="T256" s="140"/>
    </row>
    <row r="257" spans="1:26" s="140" customFormat="1" x14ac:dyDescent="0.3">
      <c r="A257" s="158"/>
      <c r="B257" s="159" t="s">
        <v>138</v>
      </c>
      <c r="C257" s="158"/>
      <c r="D257" s="167">
        <v>199000.06</v>
      </c>
      <c r="E257" s="169" t="s">
        <v>139</v>
      </c>
      <c r="F257" s="158"/>
      <c r="G257" s="161" t="s">
        <v>622</v>
      </c>
      <c r="H257" s="35"/>
      <c r="I257" s="158"/>
      <c r="J257" s="158"/>
      <c r="K257" s="159" t="s">
        <v>138</v>
      </c>
      <c r="L257" s="322">
        <v>570800.01</v>
      </c>
      <c r="M257" s="182" t="s">
        <v>139</v>
      </c>
      <c r="N257" s="158"/>
      <c r="O257" s="323" t="s">
        <v>629</v>
      </c>
    </row>
    <row r="258" spans="1:26" x14ac:dyDescent="0.3">
      <c r="A258" s="116" t="s">
        <v>138</v>
      </c>
      <c r="B258" s="62"/>
      <c r="C258" s="62"/>
      <c r="D258" s="116">
        <v>199000.9</v>
      </c>
      <c r="E258" s="116" t="s">
        <v>139</v>
      </c>
      <c r="F258" s="63"/>
      <c r="G258" s="64" t="s">
        <v>624</v>
      </c>
      <c r="I258" s="117" t="s">
        <v>138</v>
      </c>
      <c r="J258" s="27"/>
      <c r="K258" s="27"/>
      <c r="L258" s="117">
        <v>570800.9</v>
      </c>
      <c r="M258" s="116" t="s">
        <v>139</v>
      </c>
      <c r="N258" s="67"/>
      <c r="O258" s="64" t="s">
        <v>629</v>
      </c>
      <c r="P258" s="140"/>
      <c r="Q258" s="140"/>
      <c r="R258" s="140"/>
      <c r="S258" s="140"/>
      <c r="T258" s="140"/>
      <c r="U258" s="140"/>
      <c r="V258" s="140"/>
      <c r="W258" s="140"/>
      <c r="X258" s="140"/>
      <c r="Y258" s="140"/>
      <c r="Z258" s="140"/>
    </row>
    <row r="259" spans="1:26" x14ac:dyDescent="0.3">
      <c r="A259" s="116" t="s">
        <v>138</v>
      </c>
      <c r="B259" s="62"/>
      <c r="C259" s="62"/>
      <c r="D259" s="171">
        <v>199500.9</v>
      </c>
      <c r="E259" s="116" t="s">
        <v>139</v>
      </c>
      <c r="F259" s="104"/>
      <c r="G259" s="105" t="s">
        <v>626</v>
      </c>
      <c r="I259" s="117" t="s">
        <v>138</v>
      </c>
      <c r="J259" s="27"/>
      <c r="K259" s="27"/>
      <c r="L259" s="117">
        <v>570900.9</v>
      </c>
      <c r="M259" s="116" t="s">
        <v>139</v>
      </c>
      <c r="N259" s="67"/>
      <c r="O259" s="64" t="s">
        <v>630</v>
      </c>
      <c r="P259" s="140"/>
      <c r="Q259" s="140"/>
      <c r="R259" s="140"/>
      <c r="S259" s="140"/>
      <c r="T259" s="140"/>
      <c r="U259" s="140"/>
      <c r="V259" s="140"/>
      <c r="W259" s="140"/>
      <c r="X259" s="140"/>
      <c r="Y259" s="140"/>
      <c r="Z259" s="140"/>
    </row>
    <row r="260" spans="1:26" x14ac:dyDescent="0.3">
      <c r="A260" s="140"/>
      <c r="E260" s="140"/>
      <c r="F260" s="140"/>
      <c r="G260" s="140"/>
      <c r="I260" s="117" t="s">
        <v>138</v>
      </c>
      <c r="J260" s="27"/>
      <c r="K260" s="27"/>
      <c r="L260" s="152">
        <v>571300.9</v>
      </c>
      <c r="M260" s="116" t="s">
        <v>139</v>
      </c>
      <c r="N260" s="67"/>
      <c r="O260" s="64" t="s">
        <v>631</v>
      </c>
      <c r="P260" s="140"/>
      <c r="Q260" s="140"/>
      <c r="R260" s="140"/>
      <c r="S260" s="140"/>
      <c r="T260" s="140"/>
      <c r="U260" s="140"/>
      <c r="V260" s="140"/>
      <c r="W260" s="140"/>
      <c r="X260" s="140"/>
      <c r="Y260" s="140"/>
      <c r="Z260" s="140"/>
    </row>
    <row r="261" spans="1:26" x14ac:dyDescent="0.3">
      <c r="A261" s="140"/>
      <c r="E261" s="140"/>
      <c r="F261" s="140"/>
      <c r="G261" s="140"/>
      <c r="I261" s="117" t="s">
        <v>138</v>
      </c>
      <c r="J261" s="27"/>
      <c r="K261" s="27"/>
      <c r="L261" s="152">
        <v>571400.9</v>
      </c>
      <c r="M261" s="116" t="s">
        <v>139</v>
      </c>
      <c r="N261" s="67"/>
      <c r="O261" s="355" t="s">
        <v>632</v>
      </c>
      <c r="P261" s="140"/>
      <c r="Q261" s="140"/>
      <c r="R261" s="140"/>
      <c r="S261" s="140"/>
      <c r="T261" s="140"/>
      <c r="U261" s="140"/>
      <c r="V261" s="140"/>
      <c r="W261" s="140"/>
      <c r="X261" s="140"/>
      <c r="Y261" s="140"/>
      <c r="Z261" s="140"/>
    </row>
    <row r="262" spans="1:26" x14ac:dyDescent="0.3">
      <c r="A262" s="140"/>
      <c r="E262" s="140"/>
      <c r="F262" s="140"/>
      <c r="G262" s="140"/>
      <c r="I262" s="158"/>
      <c r="J262" s="159" t="s">
        <v>138</v>
      </c>
      <c r="K262" s="175"/>
      <c r="L262" s="160">
        <v>572000.01</v>
      </c>
      <c r="M262" s="182" t="s">
        <v>139</v>
      </c>
      <c r="N262" s="158"/>
      <c r="O262" s="161" t="s">
        <v>633</v>
      </c>
      <c r="P262" s="140"/>
      <c r="Q262" s="140"/>
      <c r="R262" s="140"/>
      <c r="S262" s="140"/>
      <c r="T262" s="140"/>
      <c r="U262" s="140"/>
      <c r="V262" s="140"/>
      <c r="W262" s="140"/>
      <c r="X262" s="140"/>
      <c r="Y262" s="140"/>
      <c r="Z262" s="140"/>
    </row>
    <row r="263" spans="1:26" x14ac:dyDescent="0.3">
      <c r="A263" s="140"/>
      <c r="E263" s="140"/>
      <c r="F263" s="140"/>
      <c r="G263" s="140"/>
      <c r="I263" s="158"/>
      <c r="J263" s="159" t="s">
        <v>138</v>
      </c>
      <c r="K263" s="175"/>
      <c r="L263" s="160">
        <v>572000.01300000004</v>
      </c>
      <c r="M263" s="182" t="s">
        <v>139</v>
      </c>
      <c r="N263" s="158"/>
      <c r="O263" s="161" t="s">
        <v>634</v>
      </c>
      <c r="P263" s="140"/>
      <c r="Q263" s="140"/>
      <c r="R263" s="140"/>
      <c r="S263" s="140"/>
      <c r="T263" s="140"/>
      <c r="U263" s="140"/>
      <c r="V263" s="140"/>
      <c r="W263" s="140"/>
      <c r="X263" s="140"/>
      <c r="Y263" s="140"/>
      <c r="Z263" s="140"/>
    </row>
    <row r="264" spans="1:26" x14ac:dyDescent="0.3">
      <c r="A264" s="140"/>
      <c r="E264" s="140"/>
      <c r="F264" s="140"/>
      <c r="G264" s="140"/>
      <c r="I264" s="158"/>
      <c r="J264" s="159" t="s">
        <v>138</v>
      </c>
      <c r="K264" s="175"/>
      <c r="L264" s="160">
        <v>572000.02</v>
      </c>
      <c r="M264" s="182" t="s">
        <v>139</v>
      </c>
      <c r="N264" s="158"/>
      <c r="O264" s="161" t="s">
        <v>635</v>
      </c>
      <c r="P264" s="140"/>
      <c r="Q264" s="140"/>
      <c r="R264" s="140"/>
      <c r="S264" s="140"/>
      <c r="T264" s="140"/>
      <c r="U264" s="140"/>
      <c r="V264" s="140"/>
      <c r="W264" s="140"/>
      <c r="X264" s="140"/>
      <c r="Y264" s="140"/>
      <c r="Z264" s="140"/>
    </row>
    <row r="265" spans="1:26" x14ac:dyDescent="0.3">
      <c r="A265" s="140"/>
      <c r="E265" s="140"/>
      <c r="F265" s="140"/>
      <c r="G265" s="140"/>
      <c r="I265" s="117" t="s">
        <v>138</v>
      </c>
      <c r="J265" s="27"/>
      <c r="K265" s="27"/>
      <c r="L265" s="117">
        <v>572000.03</v>
      </c>
      <c r="M265" s="116" t="s">
        <v>139</v>
      </c>
      <c r="N265" s="67"/>
      <c r="O265" s="64" t="s">
        <v>636</v>
      </c>
      <c r="P265" s="140"/>
      <c r="Q265" s="140"/>
      <c r="R265" s="140"/>
      <c r="S265" s="140"/>
      <c r="T265" s="140"/>
      <c r="U265" s="140"/>
      <c r="V265" s="140"/>
      <c r="W265" s="140"/>
      <c r="X265" s="140"/>
      <c r="Y265" s="140"/>
      <c r="Z265" s="140"/>
    </row>
    <row r="266" spans="1:26" x14ac:dyDescent="0.3">
      <c r="A266" s="140"/>
      <c r="E266" s="140"/>
      <c r="F266" s="140"/>
      <c r="G266" s="140"/>
      <c r="I266" s="158"/>
      <c r="J266" s="159" t="s">
        <v>138</v>
      </c>
      <c r="K266" s="175"/>
      <c r="L266" s="160">
        <v>572000.03099999996</v>
      </c>
      <c r="M266" s="182" t="s">
        <v>139</v>
      </c>
      <c r="N266" s="158"/>
      <c r="O266" s="166" t="s">
        <v>637</v>
      </c>
      <c r="P266" s="140"/>
      <c r="Q266" s="140"/>
      <c r="R266" s="140"/>
      <c r="S266" s="140"/>
      <c r="T266" s="140"/>
      <c r="U266" s="140"/>
      <c r="V266" s="140"/>
      <c r="W266" s="140"/>
      <c r="X266" s="140"/>
      <c r="Y266" s="140"/>
      <c r="Z266" s="140"/>
    </row>
    <row r="267" spans="1:26" x14ac:dyDescent="0.3">
      <c r="A267" s="140"/>
      <c r="E267" s="140"/>
      <c r="F267" s="140"/>
      <c r="G267" s="140"/>
      <c r="I267" s="158"/>
      <c r="J267" s="159" t="s">
        <v>138</v>
      </c>
      <c r="K267" s="175"/>
      <c r="L267" s="160">
        <v>572000.04</v>
      </c>
      <c r="M267" s="182" t="s">
        <v>139</v>
      </c>
      <c r="N267" s="158"/>
      <c r="O267" s="161" t="s">
        <v>638</v>
      </c>
      <c r="P267" s="140"/>
      <c r="Q267" s="140"/>
      <c r="R267" s="140"/>
      <c r="S267" s="140"/>
      <c r="T267" s="140"/>
      <c r="U267" s="140"/>
      <c r="V267" s="140"/>
      <c r="W267" s="140"/>
      <c r="X267" s="140"/>
      <c r="Y267" s="140"/>
      <c r="Z267" s="140"/>
    </row>
    <row r="268" spans="1:26" x14ac:dyDescent="0.3">
      <c r="A268" s="140"/>
      <c r="E268" s="140"/>
      <c r="F268" s="140"/>
      <c r="G268" s="140"/>
      <c r="I268" s="117" t="s">
        <v>138</v>
      </c>
      <c r="J268" s="68"/>
      <c r="K268" s="68"/>
      <c r="L268" s="117">
        <v>572000.06999999995</v>
      </c>
      <c r="M268" s="116" t="s">
        <v>139</v>
      </c>
      <c r="N268" s="67"/>
      <c r="O268" s="28" t="s">
        <v>639</v>
      </c>
      <c r="P268" s="140"/>
      <c r="Q268" s="140"/>
      <c r="R268" s="140"/>
      <c r="S268" s="140"/>
      <c r="T268" s="140"/>
      <c r="U268" s="140"/>
      <c r="V268" s="140"/>
      <c r="W268" s="140"/>
      <c r="X268" s="140"/>
      <c r="Y268" s="140"/>
      <c r="Z268" s="140"/>
    </row>
    <row r="269" spans="1:26" x14ac:dyDescent="0.3">
      <c r="A269" s="140"/>
      <c r="E269" s="140"/>
      <c r="F269" s="140"/>
      <c r="G269" s="140"/>
      <c r="I269" s="117" t="s">
        <v>138</v>
      </c>
      <c r="J269" s="68"/>
      <c r="K269" s="68"/>
      <c r="L269" s="117">
        <v>572000.07999999996</v>
      </c>
      <c r="M269" s="116" t="s">
        <v>139</v>
      </c>
      <c r="N269" s="67"/>
      <c r="O269" s="28" t="s">
        <v>640</v>
      </c>
      <c r="P269" s="140"/>
      <c r="Q269" s="140"/>
      <c r="R269" s="140"/>
      <c r="S269" s="140"/>
      <c r="T269" s="140"/>
      <c r="U269" s="140"/>
      <c r="V269" s="140"/>
      <c r="W269" s="140"/>
      <c r="X269" s="140"/>
      <c r="Y269" s="140"/>
      <c r="Z269" s="140"/>
    </row>
    <row r="270" spans="1:26" x14ac:dyDescent="0.3">
      <c r="A270" s="140"/>
      <c r="E270" s="140"/>
      <c r="F270" s="140"/>
      <c r="G270" s="140"/>
      <c r="I270" s="158"/>
      <c r="J270" s="159" t="s">
        <v>138</v>
      </c>
      <c r="K270" s="175"/>
      <c r="L270" s="160">
        <v>572000.09</v>
      </c>
      <c r="M270" s="182" t="s">
        <v>139</v>
      </c>
      <c r="N270" s="158"/>
      <c r="O270" s="161" t="s">
        <v>641</v>
      </c>
      <c r="P270" s="140"/>
      <c r="Q270" s="140"/>
      <c r="R270" s="140"/>
      <c r="S270" s="140"/>
      <c r="T270" s="140"/>
      <c r="U270" s="140"/>
      <c r="V270" s="140"/>
      <c r="W270" s="140"/>
      <c r="X270" s="140"/>
      <c r="Y270" s="140"/>
      <c r="Z270" s="140"/>
    </row>
    <row r="271" spans="1:26" s="140" customFormat="1" x14ac:dyDescent="0.3">
      <c r="D271" s="155"/>
      <c r="H271" s="35"/>
      <c r="I271" s="158"/>
      <c r="J271" s="159" t="s">
        <v>138</v>
      </c>
      <c r="K271" s="175"/>
      <c r="L271" s="160">
        <v>572000.11</v>
      </c>
      <c r="M271" s="182" t="s">
        <v>139</v>
      </c>
      <c r="N271" s="158"/>
      <c r="O271" s="161" t="s">
        <v>642</v>
      </c>
    </row>
    <row r="272" spans="1:26" s="35" customFormat="1" x14ac:dyDescent="0.3">
      <c r="A272" s="140"/>
      <c r="B272" s="140"/>
      <c r="C272" s="140"/>
      <c r="D272" s="155"/>
      <c r="E272" s="140"/>
      <c r="F272" s="140"/>
      <c r="G272" s="140"/>
      <c r="I272" s="117" t="s">
        <v>138</v>
      </c>
      <c r="J272" s="27"/>
      <c r="K272" s="27"/>
      <c r="L272" s="117">
        <v>572000.12</v>
      </c>
      <c r="M272" s="116" t="s">
        <v>139</v>
      </c>
      <c r="N272" s="67"/>
      <c r="O272" s="64" t="s">
        <v>643</v>
      </c>
    </row>
    <row r="273" spans="1:26" x14ac:dyDescent="0.3">
      <c r="A273" s="140"/>
      <c r="E273" s="140"/>
      <c r="F273" s="140"/>
      <c r="G273" s="140"/>
      <c r="I273" s="117" t="s">
        <v>138</v>
      </c>
      <c r="J273" s="27"/>
      <c r="K273" s="27"/>
      <c r="L273" s="117">
        <v>572000.13</v>
      </c>
      <c r="M273" s="116" t="s">
        <v>139</v>
      </c>
      <c r="N273" s="67"/>
      <c r="O273" s="64" t="s">
        <v>644</v>
      </c>
      <c r="P273" s="140"/>
      <c r="Q273" s="140"/>
      <c r="R273" s="140"/>
      <c r="S273" s="140"/>
      <c r="T273" s="140"/>
      <c r="U273" s="140"/>
      <c r="V273" s="140"/>
      <c r="W273" s="140"/>
      <c r="X273" s="140"/>
      <c r="Y273" s="140"/>
      <c r="Z273" s="140"/>
    </row>
    <row r="274" spans="1:26" x14ac:dyDescent="0.3">
      <c r="A274" s="140"/>
      <c r="E274" s="140"/>
      <c r="F274" s="140"/>
      <c r="G274" s="140"/>
      <c r="I274" s="117" t="s">
        <v>138</v>
      </c>
      <c r="J274" s="27"/>
      <c r="K274" s="27"/>
      <c r="L274" s="117">
        <v>572000.14</v>
      </c>
      <c r="M274" s="116" t="s">
        <v>139</v>
      </c>
      <c r="N274" s="67"/>
      <c r="O274" s="64" t="s">
        <v>645</v>
      </c>
      <c r="P274" s="140"/>
      <c r="Q274" s="140"/>
      <c r="R274" s="140"/>
      <c r="S274" s="140"/>
      <c r="T274" s="140"/>
      <c r="U274" s="140"/>
      <c r="V274" s="140"/>
      <c r="W274" s="140"/>
      <c r="X274" s="140"/>
      <c r="Y274" s="140"/>
      <c r="Z274" s="140"/>
    </row>
    <row r="275" spans="1:26" s="140" customFormat="1" x14ac:dyDescent="0.3">
      <c r="D275" s="155"/>
      <c r="H275" s="35"/>
      <c r="I275" s="158"/>
      <c r="J275" s="159"/>
      <c r="K275" s="159" t="s">
        <v>138</v>
      </c>
      <c r="L275" s="174">
        <v>572000.43500000006</v>
      </c>
      <c r="M275" s="182" t="s">
        <v>139</v>
      </c>
      <c r="N275" s="193"/>
      <c r="O275" s="158" t="s">
        <v>646</v>
      </c>
    </row>
    <row r="276" spans="1:26" x14ac:dyDescent="0.3">
      <c r="A276" s="140"/>
      <c r="E276" s="140"/>
      <c r="F276" s="140"/>
      <c r="G276" s="140"/>
      <c r="I276" s="117" t="s">
        <v>138</v>
      </c>
      <c r="J276" s="68"/>
      <c r="K276" s="68"/>
      <c r="L276" s="117">
        <v>572000.69999999995</v>
      </c>
      <c r="M276" s="116" t="s">
        <v>139</v>
      </c>
      <c r="N276" s="67"/>
      <c r="O276" s="28" t="s">
        <v>647</v>
      </c>
      <c r="P276" s="140"/>
      <c r="Q276" s="140"/>
      <c r="R276" s="140"/>
      <c r="S276" s="140"/>
      <c r="T276" s="140"/>
      <c r="U276" s="140"/>
      <c r="V276" s="140"/>
      <c r="W276" s="140"/>
      <c r="X276" s="140"/>
      <c r="Y276" s="140"/>
      <c r="Z276" s="140"/>
    </row>
    <row r="277" spans="1:26" s="140" customFormat="1" x14ac:dyDescent="0.3">
      <c r="D277" s="155"/>
      <c r="H277" s="35"/>
      <c r="I277" s="117" t="s">
        <v>138</v>
      </c>
      <c r="J277" s="27"/>
      <c r="K277" s="27"/>
      <c r="L277" s="117">
        <v>572000.80000000005</v>
      </c>
      <c r="M277" s="116" t="s">
        <v>139</v>
      </c>
      <c r="N277" s="67"/>
      <c r="O277" s="64" t="s">
        <v>648</v>
      </c>
    </row>
    <row r="278" spans="1:26" s="140" customFormat="1" x14ac:dyDescent="0.3">
      <c r="A278" s="35"/>
      <c r="B278" s="35"/>
      <c r="C278" s="35"/>
      <c r="D278" s="332"/>
      <c r="E278" s="35"/>
      <c r="F278" s="35"/>
      <c r="G278" s="35"/>
      <c r="H278" s="35"/>
      <c r="I278" s="117" t="s">
        <v>138</v>
      </c>
      <c r="J278" s="27"/>
      <c r="K278" s="27"/>
      <c r="L278" s="117">
        <v>572000.81000000006</v>
      </c>
      <c r="M278" s="116" t="s">
        <v>139</v>
      </c>
      <c r="N278" s="67"/>
      <c r="O278" s="64" t="s">
        <v>649</v>
      </c>
    </row>
    <row r="279" spans="1:26" x14ac:dyDescent="0.3">
      <c r="A279" s="140"/>
      <c r="E279" s="140"/>
      <c r="F279" s="140"/>
      <c r="G279" s="140"/>
      <c r="I279" s="117" t="s">
        <v>138</v>
      </c>
      <c r="J279" s="68"/>
      <c r="K279" s="68"/>
      <c r="L279" s="117">
        <v>572000.9</v>
      </c>
      <c r="M279" s="116" t="s">
        <v>139</v>
      </c>
      <c r="N279" s="67"/>
      <c r="O279" s="28" t="s">
        <v>650</v>
      </c>
      <c r="P279" s="140"/>
      <c r="Q279" s="140"/>
      <c r="R279" s="140"/>
      <c r="S279" s="140"/>
      <c r="T279" s="140"/>
      <c r="U279" s="140"/>
      <c r="V279" s="140"/>
      <c r="W279" s="140"/>
      <c r="X279" s="140"/>
      <c r="Y279" s="140"/>
      <c r="Z279" s="140"/>
    </row>
    <row r="280" spans="1:26" x14ac:dyDescent="0.3">
      <c r="A280" s="140"/>
      <c r="E280" s="140"/>
      <c r="F280" s="140"/>
      <c r="G280" s="140"/>
      <c r="I280" s="158"/>
      <c r="J280" s="159" t="s">
        <v>138</v>
      </c>
      <c r="K280" s="175"/>
      <c r="L280" s="160">
        <v>573000.01</v>
      </c>
      <c r="M280" s="182" t="s">
        <v>139</v>
      </c>
      <c r="N280" s="158"/>
      <c r="O280" s="161" t="s">
        <v>651</v>
      </c>
      <c r="P280" s="140"/>
      <c r="Q280" s="140"/>
      <c r="R280" s="140"/>
      <c r="S280" s="140"/>
      <c r="T280" s="140"/>
      <c r="U280" s="140"/>
      <c r="V280" s="140"/>
      <c r="W280" s="140"/>
      <c r="X280" s="140"/>
      <c r="Y280" s="140"/>
      <c r="Z280" s="140"/>
    </row>
    <row r="281" spans="1:26" x14ac:dyDescent="0.3">
      <c r="A281" s="140"/>
      <c r="E281" s="140"/>
      <c r="F281" s="140"/>
      <c r="G281" s="140"/>
      <c r="I281" s="158"/>
      <c r="J281" s="159" t="s">
        <v>138</v>
      </c>
      <c r="K281" s="175"/>
      <c r="L281" s="160">
        <v>573000.01199999999</v>
      </c>
      <c r="M281" s="182" t="s">
        <v>139</v>
      </c>
      <c r="N281" s="158"/>
      <c r="O281" s="161" t="s">
        <v>652</v>
      </c>
      <c r="P281" s="140"/>
      <c r="Q281" s="140"/>
      <c r="R281" s="140"/>
      <c r="S281" s="140"/>
      <c r="T281" s="140"/>
      <c r="U281" s="140"/>
      <c r="V281" s="140"/>
      <c r="W281" s="140"/>
      <c r="X281" s="140"/>
      <c r="Y281" s="140"/>
      <c r="Z281" s="140"/>
    </row>
    <row r="282" spans="1:26" x14ac:dyDescent="0.3">
      <c r="A282" s="140"/>
      <c r="B282" s="139" t="s">
        <v>124</v>
      </c>
      <c r="C282" s="139"/>
      <c r="E282" s="140"/>
      <c r="F282" s="140"/>
      <c r="G282" s="140"/>
      <c r="I282" s="117" t="s">
        <v>138</v>
      </c>
      <c r="J282" s="27"/>
      <c r="K282" s="27"/>
      <c r="L282" s="117">
        <v>573000.01300000004</v>
      </c>
      <c r="M282" s="116" t="s">
        <v>139</v>
      </c>
      <c r="N282" s="67"/>
      <c r="O282" s="64" t="s">
        <v>654</v>
      </c>
      <c r="P282" s="140"/>
      <c r="Q282" s="140"/>
      <c r="R282" s="140"/>
      <c r="S282" s="140"/>
      <c r="T282" s="140"/>
      <c r="U282" s="140"/>
      <c r="V282" s="140"/>
      <c r="W282" s="140"/>
      <c r="X282" s="140"/>
      <c r="Y282" s="140"/>
      <c r="Z282" s="140"/>
    </row>
    <row r="283" spans="1:26" x14ac:dyDescent="0.3">
      <c r="A283" s="140"/>
      <c r="B283" s="139"/>
      <c r="C283" s="139"/>
      <c r="E283" s="140"/>
      <c r="F283" s="140"/>
      <c r="G283" s="140"/>
      <c r="I283" s="158"/>
      <c r="J283" s="159" t="s">
        <v>138</v>
      </c>
      <c r="K283" s="175"/>
      <c r="L283" s="160">
        <v>573000.02</v>
      </c>
      <c r="M283" s="182" t="s">
        <v>139</v>
      </c>
      <c r="N283" s="158"/>
      <c r="O283" s="161" t="s">
        <v>656</v>
      </c>
      <c r="P283" s="140"/>
      <c r="Q283" s="140"/>
      <c r="R283" s="140"/>
      <c r="S283" s="140"/>
      <c r="T283" s="140"/>
      <c r="U283" s="140"/>
      <c r="V283" s="140"/>
      <c r="W283" s="140"/>
      <c r="X283" s="140"/>
      <c r="Y283" s="140"/>
      <c r="Z283" s="140"/>
    </row>
    <row r="284" spans="1:26" x14ac:dyDescent="0.3">
      <c r="A284" s="140"/>
      <c r="B284" s="139"/>
      <c r="C284" s="139"/>
      <c r="E284" s="140"/>
      <c r="F284" s="140"/>
      <c r="G284" s="140"/>
      <c r="I284" s="117" t="s">
        <v>138</v>
      </c>
      <c r="J284" s="27"/>
      <c r="K284" s="27"/>
      <c r="L284" s="117">
        <v>573000.03</v>
      </c>
      <c r="M284" s="116" t="s">
        <v>139</v>
      </c>
      <c r="N284" s="67"/>
      <c r="O284" s="64" t="s">
        <v>658</v>
      </c>
      <c r="P284" s="140"/>
      <c r="Q284" s="140"/>
      <c r="R284" s="140"/>
      <c r="S284" s="140"/>
      <c r="T284" s="140"/>
      <c r="U284" s="140"/>
      <c r="V284" s="140"/>
      <c r="W284" s="140"/>
      <c r="X284" s="140"/>
      <c r="Y284" s="140"/>
      <c r="Z284" s="140"/>
    </row>
    <row r="285" spans="1:26" x14ac:dyDescent="0.3">
      <c r="A285" s="140"/>
      <c r="E285" s="140"/>
      <c r="F285" s="140"/>
      <c r="G285" s="140"/>
      <c r="I285" s="158"/>
      <c r="J285" s="159" t="s">
        <v>138</v>
      </c>
      <c r="K285" s="175"/>
      <c r="L285" s="160">
        <v>573000.03099999996</v>
      </c>
      <c r="M285" s="182" t="s">
        <v>139</v>
      </c>
      <c r="N285" s="158"/>
      <c r="O285" s="166" t="s">
        <v>659</v>
      </c>
      <c r="P285" s="140"/>
      <c r="Q285" s="140"/>
      <c r="R285" s="140"/>
      <c r="S285" s="140"/>
      <c r="T285" s="140"/>
      <c r="U285" s="140"/>
      <c r="V285" s="140"/>
      <c r="W285" s="140"/>
      <c r="X285" s="140"/>
      <c r="Y285" s="140"/>
      <c r="Z285" s="140"/>
    </row>
    <row r="286" spans="1:26" x14ac:dyDescent="0.3">
      <c r="A286" s="140"/>
      <c r="D286" s="156">
        <f>SUM(F9:F259)</f>
        <v>0</v>
      </c>
      <c r="E286" s="140" t="s">
        <v>653</v>
      </c>
      <c r="F286" s="140"/>
      <c r="G286" s="140"/>
      <c r="I286" s="158"/>
      <c r="J286" s="159" t="s">
        <v>138</v>
      </c>
      <c r="K286" s="175"/>
      <c r="L286" s="160">
        <v>573000.04</v>
      </c>
      <c r="M286" s="182" t="s">
        <v>139</v>
      </c>
      <c r="N286" s="158"/>
      <c r="O286" s="161" t="s">
        <v>660</v>
      </c>
      <c r="P286" s="140"/>
      <c r="Q286" s="140"/>
      <c r="R286" s="140"/>
      <c r="S286" s="140"/>
      <c r="T286" s="140"/>
      <c r="U286" s="140"/>
      <c r="V286" s="140"/>
      <c r="W286" s="140"/>
      <c r="X286" s="140"/>
      <c r="Y286" s="140"/>
      <c r="Z286" s="140"/>
    </row>
    <row r="287" spans="1:26" x14ac:dyDescent="0.3">
      <c r="A287" s="140"/>
      <c r="D287" s="156">
        <f>SUM(N9:N610)</f>
        <v>0</v>
      </c>
      <c r="E287" s="140" t="s">
        <v>655</v>
      </c>
      <c r="F287" s="140"/>
      <c r="G287" s="140"/>
      <c r="I287" s="117" t="s">
        <v>138</v>
      </c>
      <c r="J287" s="27"/>
      <c r="K287" s="27"/>
      <c r="L287" s="117">
        <v>573000.06999999995</v>
      </c>
      <c r="M287" s="116" t="s">
        <v>139</v>
      </c>
      <c r="N287" s="67"/>
      <c r="O287" s="64" t="s">
        <v>662</v>
      </c>
      <c r="P287" s="140"/>
      <c r="Q287" s="140"/>
      <c r="R287" s="140"/>
      <c r="S287" s="140"/>
      <c r="T287" s="140"/>
      <c r="U287" s="140"/>
      <c r="V287" s="140"/>
      <c r="W287" s="140"/>
      <c r="X287" s="140"/>
      <c r="Y287" s="140"/>
      <c r="Z287" s="140"/>
    </row>
    <row r="288" spans="1:26" ht="15" thickBot="1" x14ac:dyDescent="0.35">
      <c r="A288" s="140"/>
      <c r="D288" s="157">
        <f>D286+D287</f>
        <v>0</v>
      </c>
      <c r="E288" s="140" t="s">
        <v>657</v>
      </c>
      <c r="F288" s="140"/>
      <c r="G288" s="140"/>
      <c r="I288" s="117" t="s">
        <v>138</v>
      </c>
      <c r="J288" s="27"/>
      <c r="K288" s="27"/>
      <c r="L288" s="117">
        <v>573000.07999999996</v>
      </c>
      <c r="M288" s="116" t="s">
        <v>139</v>
      </c>
      <c r="N288" s="67"/>
      <c r="O288" s="64" t="s">
        <v>663</v>
      </c>
      <c r="P288" s="140"/>
      <c r="Q288" s="140"/>
      <c r="R288" s="140"/>
      <c r="S288" s="140"/>
      <c r="T288" s="140"/>
      <c r="U288" s="140"/>
      <c r="V288" s="140"/>
      <c r="W288" s="140"/>
      <c r="X288" s="140"/>
      <c r="Y288" s="140"/>
      <c r="Z288" s="140"/>
    </row>
    <row r="289" spans="1:26" s="140" customFormat="1" ht="15" thickTop="1" x14ac:dyDescent="0.3">
      <c r="D289" s="155"/>
      <c r="H289" s="35"/>
      <c r="I289" s="158"/>
      <c r="J289" s="159" t="s">
        <v>138</v>
      </c>
      <c r="K289" s="175"/>
      <c r="L289" s="160">
        <v>573000.09</v>
      </c>
      <c r="M289" s="182" t="s">
        <v>139</v>
      </c>
      <c r="N289" s="158"/>
      <c r="O289" s="161" t="s">
        <v>665</v>
      </c>
    </row>
    <row r="290" spans="1:26" s="140" customFormat="1" x14ac:dyDescent="0.3">
      <c r="B290" s="4" t="s">
        <v>13</v>
      </c>
      <c r="C290" s="136"/>
      <c r="D290" s="155"/>
      <c r="H290" s="35"/>
      <c r="I290" s="158"/>
      <c r="J290" s="159" t="s">
        <v>138</v>
      </c>
      <c r="K290" s="175"/>
      <c r="L290" s="160">
        <v>573000.11</v>
      </c>
      <c r="M290" s="182" t="s">
        <v>139</v>
      </c>
      <c r="N290" s="158"/>
      <c r="O290" s="161" t="s">
        <v>666</v>
      </c>
    </row>
    <row r="291" spans="1:26" x14ac:dyDescent="0.3">
      <c r="A291" s="140"/>
      <c r="B291" s="4" t="s">
        <v>661</v>
      </c>
      <c r="C291" s="136"/>
      <c r="E291" s="140"/>
      <c r="F291" s="140"/>
      <c r="G291" s="140"/>
      <c r="I291" s="117" t="s">
        <v>138</v>
      </c>
      <c r="J291" s="27"/>
      <c r="K291" s="27"/>
      <c r="L291" s="117">
        <v>573000.12</v>
      </c>
      <c r="M291" s="116" t="s">
        <v>139</v>
      </c>
      <c r="N291" s="67"/>
      <c r="O291" s="64" t="s">
        <v>667</v>
      </c>
      <c r="P291" s="140"/>
      <c r="Q291" s="140"/>
      <c r="R291" s="140"/>
      <c r="S291" s="140"/>
      <c r="T291" s="140"/>
      <c r="U291" s="140"/>
      <c r="V291" s="140"/>
      <c r="W291" s="140"/>
      <c r="X291" s="140"/>
      <c r="Y291" s="140"/>
      <c r="Z291" s="140"/>
    </row>
    <row r="292" spans="1:26" x14ac:dyDescent="0.3">
      <c r="A292" s="140"/>
      <c r="B292" s="4" t="s">
        <v>15</v>
      </c>
      <c r="C292" s="136"/>
      <c r="E292" s="140"/>
      <c r="F292" s="35"/>
      <c r="G292" s="35"/>
      <c r="I292" s="117" t="s">
        <v>138</v>
      </c>
      <c r="J292" s="27"/>
      <c r="K292" s="27"/>
      <c r="L292" s="117">
        <v>573000.13</v>
      </c>
      <c r="M292" s="116" t="s">
        <v>139</v>
      </c>
      <c r="N292" s="67"/>
      <c r="O292" s="64" t="s">
        <v>668</v>
      </c>
      <c r="P292" s="140"/>
      <c r="Q292" s="140"/>
      <c r="R292" s="140"/>
      <c r="S292" s="140"/>
      <c r="T292" s="140"/>
      <c r="U292" s="140"/>
      <c r="V292" s="140"/>
      <c r="W292" s="140"/>
      <c r="X292" s="140"/>
      <c r="Y292" s="140"/>
      <c r="Z292" s="140"/>
    </row>
    <row r="293" spans="1:26" s="140" customFormat="1" x14ac:dyDescent="0.3">
      <c r="B293" s="4" t="s">
        <v>8</v>
      </c>
      <c r="C293" s="4" t="s">
        <v>664</v>
      </c>
      <c r="D293" s="155"/>
      <c r="F293" s="35"/>
      <c r="G293" s="35"/>
      <c r="H293" s="35"/>
      <c r="I293" s="117" t="s">
        <v>138</v>
      </c>
      <c r="J293" s="27"/>
      <c r="K293" s="27"/>
      <c r="L293" s="117">
        <v>573000.14</v>
      </c>
      <c r="M293" s="116" t="s">
        <v>139</v>
      </c>
      <c r="N293" s="67"/>
      <c r="O293" s="64" t="s">
        <v>670</v>
      </c>
    </row>
    <row r="294" spans="1:26" x14ac:dyDescent="0.3">
      <c r="A294" s="140"/>
      <c r="B294" s="136"/>
      <c r="C294" s="4" t="s">
        <v>17</v>
      </c>
      <c r="E294" s="140"/>
      <c r="F294" s="140"/>
      <c r="G294" s="140"/>
      <c r="I294" s="117" t="s">
        <v>138</v>
      </c>
      <c r="J294" s="27"/>
      <c r="K294" s="27"/>
      <c r="L294" s="117">
        <v>573000.69999999995</v>
      </c>
      <c r="M294" s="116" t="s">
        <v>139</v>
      </c>
      <c r="N294" s="67"/>
      <c r="O294" s="64" t="s">
        <v>671</v>
      </c>
      <c r="P294" s="140"/>
      <c r="Q294" s="140"/>
      <c r="R294" s="140"/>
      <c r="S294" s="140"/>
      <c r="T294" s="140"/>
      <c r="U294" s="140"/>
      <c r="V294" s="140"/>
      <c r="W294" s="140"/>
      <c r="X294" s="140"/>
      <c r="Y294" s="140"/>
      <c r="Z294" s="140"/>
    </row>
    <row r="295" spans="1:26" x14ac:dyDescent="0.3">
      <c r="A295" s="140"/>
      <c r="B295" s="136"/>
      <c r="C295" s="4"/>
      <c r="E295" s="140"/>
      <c r="F295" s="140"/>
      <c r="G295" s="140"/>
      <c r="I295" s="117" t="s">
        <v>138</v>
      </c>
      <c r="J295" s="27"/>
      <c r="K295" s="27"/>
      <c r="L295" s="117">
        <v>573000.80000000005</v>
      </c>
      <c r="M295" s="116" t="s">
        <v>139</v>
      </c>
      <c r="N295" s="67"/>
      <c r="O295" s="405" t="s">
        <v>673</v>
      </c>
      <c r="P295" s="140"/>
      <c r="Q295" s="140"/>
      <c r="R295" s="140"/>
      <c r="S295" s="140"/>
      <c r="T295" s="140"/>
      <c r="U295" s="140"/>
      <c r="V295" s="140"/>
      <c r="W295" s="140"/>
      <c r="X295" s="140"/>
      <c r="Y295" s="140"/>
      <c r="Z295" s="140"/>
    </row>
    <row r="296" spans="1:26" s="140" customFormat="1" x14ac:dyDescent="0.3">
      <c r="B296" s="136"/>
      <c r="C296" s="4"/>
      <c r="D296" s="155"/>
      <c r="H296" s="35"/>
      <c r="I296" s="117" t="s">
        <v>138</v>
      </c>
      <c r="J296" s="27"/>
      <c r="K296" s="27"/>
      <c r="L296" s="117">
        <v>573000.81000000006</v>
      </c>
      <c r="M296" s="116" t="s">
        <v>139</v>
      </c>
      <c r="N296" s="404"/>
      <c r="O296" s="403" t="s">
        <v>675</v>
      </c>
    </row>
    <row r="297" spans="1:26" x14ac:dyDescent="0.3">
      <c r="A297" s="140"/>
      <c r="B297" s="4" t="s">
        <v>669</v>
      </c>
      <c r="C297" s="136"/>
      <c r="E297" s="140"/>
      <c r="F297" s="140"/>
      <c r="G297" s="35"/>
      <c r="I297" s="117" t="s">
        <v>138</v>
      </c>
      <c r="J297" s="27"/>
      <c r="K297" s="27"/>
      <c r="L297" s="117">
        <v>573000.9</v>
      </c>
      <c r="M297" s="116" t="s">
        <v>139</v>
      </c>
      <c r="N297" s="67"/>
      <c r="O297" s="406" t="s">
        <v>677</v>
      </c>
      <c r="P297" s="140"/>
      <c r="Q297" s="140"/>
      <c r="R297" s="140"/>
      <c r="S297" s="140"/>
      <c r="T297" s="140"/>
      <c r="U297" s="140"/>
      <c r="V297" s="140"/>
      <c r="W297" s="140"/>
      <c r="X297" s="140"/>
      <c r="Y297" s="140"/>
      <c r="Z297" s="140"/>
    </row>
    <row r="298" spans="1:26" x14ac:dyDescent="0.3">
      <c r="A298" s="140"/>
      <c r="B298" s="4"/>
      <c r="C298" s="136"/>
      <c r="E298" s="140"/>
      <c r="F298" s="140"/>
      <c r="G298" s="35"/>
      <c r="I298" s="117" t="s">
        <v>138</v>
      </c>
      <c r="J298" s="27"/>
      <c r="K298" s="27"/>
      <c r="L298" s="152">
        <v>573500.9</v>
      </c>
      <c r="M298" s="116" t="s">
        <v>139</v>
      </c>
      <c r="N298" s="67"/>
      <c r="O298" s="64" t="s">
        <v>678</v>
      </c>
      <c r="P298" s="140"/>
      <c r="Q298" s="140"/>
      <c r="R298" s="140"/>
      <c r="S298" s="140"/>
      <c r="T298" s="140"/>
      <c r="U298" s="140"/>
      <c r="V298" s="140"/>
      <c r="W298" s="140"/>
      <c r="X298" s="140"/>
      <c r="Y298" s="140"/>
      <c r="Z298" s="140"/>
    </row>
    <row r="299" spans="1:26" x14ac:dyDescent="0.3">
      <c r="A299" s="140"/>
      <c r="B299" s="4" t="s">
        <v>672</v>
      </c>
      <c r="C299" s="136"/>
      <c r="D299" s="106"/>
      <c r="E299" s="136"/>
      <c r="F299" s="140"/>
      <c r="G299" s="35"/>
      <c r="I299" s="117" t="s">
        <v>138</v>
      </c>
      <c r="J299" s="27"/>
      <c r="K299" s="27"/>
      <c r="L299" s="152">
        <v>573600.9</v>
      </c>
      <c r="M299" s="116" t="s">
        <v>139</v>
      </c>
      <c r="N299" s="67"/>
      <c r="O299" s="64" t="s">
        <v>679</v>
      </c>
      <c r="P299" s="140"/>
      <c r="Q299" s="140"/>
      <c r="R299" s="140"/>
      <c r="S299" s="140"/>
      <c r="T299" s="140"/>
      <c r="U299" s="140"/>
      <c r="V299" s="140"/>
      <c r="W299" s="140"/>
      <c r="X299" s="140"/>
      <c r="Y299" s="140"/>
      <c r="Z299" s="140"/>
    </row>
    <row r="300" spans="1:26" x14ac:dyDescent="0.3">
      <c r="A300" s="140"/>
      <c r="B300" s="136"/>
      <c r="C300" s="4" t="s">
        <v>674</v>
      </c>
      <c r="E300" s="140"/>
      <c r="F300" s="140"/>
      <c r="G300" s="35"/>
      <c r="I300" s="117" t="s">
        <v>138</v>
      </c>
      <c r="J300" s="27"/>
      <c r="K300" s="27"/>
      <c r="L300" s="117">
        <v>574000.9</v>
      </c>
      <c r="M300" s="116" t="s">
        <v>139</v>
      </c>
      <c r="N300" s="67"/>
      <c r="O300" s="64" t="s">
        <v>680</v>
      </c>
      <c r="P300" s="140"/>
      <c r="Q300" s="140"/>
      <c r="R300" s="140"/>
      <c r="S300" s="140"/>
      <c r="T300" s="140"/>
      <c r="U300" s="140"/>
      <c r="V300" s="140"/>
      <c r="W300" s="140"/>
      <c r="X300" s="140"/>
      <c r="Y300" s="140"/>
      <c r="Z300" s="140"/>
    </row>
    <row r="301" spans="1:26" x14ac:dyDescent="0.3">
      <c r="A301" s="140"/>
      <c r="B301" s="4" t="s">
        <v>676</v>
      </c>
      <c r="C301" s="136"/>
      <c r="E301" s="140"/>
      <c r="F301" s="140"/>
      <c r="G301" s="35"/>
      <c r="I301" s="117" t="s">
        <v>138</v>
      </c>
      <c r="J301" s="27"/>
      <c r="K301" s="27"/>
      <c r="L301" s="117">
        <v>574500.9</v>
      </c>
      <c r="M301" s="116" t="s">
        <v>139</v>
      </c>
      <c r="N301" s="67"/>
      <c r="O301" s="64" t="s">
        <v>681</v>
      </c>
      <c r="P301" s="140"/>
      <c r="Q301" s="140"/>
      <c r="R301" s="140"/>
      <c r="S301" s="140"/>
      <c r="T301" s="140"/>
      <c r="U301" s="140"/>
      <c r="V301" s="140"/>
      <c r="W301" s="140"/>
      <c r="X301" s="140"/>
      <c r="Y301" s="140"/>
      <c r="Z301" s="140"/>
    </row>
    <row r="302" spans="1:26" x14ac:dyDescent="0.3">
      <c r="A302" s="140"/>
      <c r="B302" s="4"/>
      <c r="C302" s="136"/>
      <c r="E302" s="140"/>
      <c r="F302" s="140"/>
      <c r="G302" s="35"/>
      <c r="I302" s="117" t="s">
        <v>138</v>
      </c>
      <c r="J302" s="27"/>
      <c r="K302" s="27"/>
      <c r="L302" s="117">
        <v>575000.05000000005</v>
      </c>
      <c r="M302" s="116" t="s">
        <v>139</v>
      </c>
      <c r="N302" s="67"/>
      <c r="O302" s="64" t="s">
        <v>682</v>
      </c>
      <c r="P302" s="140"/>
      <c r="Q302" s="140"/>
      <c r="R302" s="140"/>
      <c r="S302" s="140"/>
      <c r="T302" s="140"/>
      <c r="U302" s="140"/>
      <c r="V302" s="140"/>
      <c r="W302" s="140"/>
      <c r="X302" s="140"/>
      <c r="Y302" s="140"/>
      <c r="Z302" s="140"/>
    </row>
    <row r="303" spans="1:26" s="140" customFormat="1" x14ac:dyDescent="0.3">
      <c r="D303" s="155"/>
      <c r="G303" s="35"/>
      <c r="H303" s="35"/>
      <c r="I303" s="158"/>
      <c r="J303" s="158"/>
      <c r="K303" s="159" t="s">
        <v>138</v>
      </c>
      <c r="L303" s="160">
        <v>575000.80000000005</v>
      </c>
      <c r="M303" s="182" t="s">
        <v>139</v>
      </c>
      <c r="N303" s="158"/>
      <c r="O303" s="163" t="s">
        <v>683</v>
      </c>
    </row>
    <row r="304" spans="1:26" x14ac:dyDescent="0.3">
      <c r="A304" s="140"/>
      <c r="E304" s="140"/>
      <c r="F304" s="140"/>
      <c r="G304" s="140"/>
      <c r="I304" s="117" t="s">
        <v>138</v>
      </c>
      <c r="J304" s="27"/>
      <c r="K304" s="27"/>
      <c r="L304" s="117">
        <v>575000.9</v>
      </c>
      <c r="M304" s="116" t="s">
        <v>139</v>
      </c>
      <c r="N304" s="67"/>
      <c r="O304" s="64" t="s">
        <v>684</v>
      </c>
      <c r="P304" s="140"/>
      <c r="Q304" s="140"/>
      <c r="R304" s="140"/>
      <c r="S304" s="140"/>
      <c r="T304" s="140"/>
      <c r="U304" s="140"/>
      <c r="V304" s="140"/>
      <c r="W304" s="140"/>
      <c r="X304" s="140"/>
      <c r="Y304" s="140"/>
      <c r="Z304" s="140"/>
    </row>
    <row r="305" spans="1:26" x14ac:dyDescent="0.3">
      <c r="A305" s="140"/>
      <c r="E305" s="140"/>
      <c r="F305" s="140"/>
      <c r="G305" s="140"/>
      <c r="I305" s="117" t="s">
        <v>138</v>
      </c>
      <c r="J305" s="27"/>
      <c r="K305" s="27"/>
      <c r="L305" s="117">
        <v>575500.02</v>
      </c>
      <c r="M305" s="116" t="s">
        <v>139</v>
      </c>
      <c r="N305" s="67"/>
      <c r="O305" s="64" t="s">
        <v>685</v>
      </c>
      <c r="P305" s="140"/>
      <c r="Q305" s="140"/>
      <c r="R305" s="140"/>
      <c r="S305" s="140"/>
      <c r="T305" s="140"/>
      <c r="U305" s="140"/>
      <c r="V305" s="140"/>
      <c r="W305" s="140"/>
      <c r="X305" s="140"/>
      <c r="Y305" s="140"/>
      <c r="Z305" s="140"/>
    </row>
    <row r="306" spans="1:26" x14ac:dyDescent="0.3">
      <c r="A306" s="140"/>
      <c r="E306" s="140"/>
      <c r="F306" s="140"/>
      <c r="G306" s="140"/>
      <c r="I306" s="158"/>
      <c r="J306" s="159" t="s">
        <v>138</v>
      </c>
      <c r="K306" s="175"/>
      <c r="L306" s="160">
        <v>575500.12</v>
      </c>
      <c r="M306" s="182" t="s">
        <v>139</v>
      </c>
      <c r="N306" s="158"/>
      <c r="O306" s="178" t="s">
        <v>686</v>
      </c>
      <c r="P306" s="140"/>
      <c r="Q306" s="140"/>
      <c r="R306" s="140"/>
      <c r="S306" s="140"/>
      <c r="T306" s="140"/>
      <c r="U306" s="140"/>
      <c r="V306" s="140"/>
      <c r="W306" s="140"/>
      <c r="X306" s="140"/>
      <c r="Y306" s="140"/>
      <c r="Z306" s="140"/>
    </row>
    <row r="307" spans="1:26" x14ac:dyDescent="0.3">
      <c r="A307" s="140"/>
      <c r="E307" s="140"/>
      <c r="F307" s="140"/>
      <c r="G307" s="140"/>
      <c r="I307" s="117" t="s">
        <v>138</v>
      </c>
      <c r="J307" s="27"/>
      <c r="K307" s="27"/>
      <c r="L307" s="117">
        <v>575500.57550000004</v>
      </c>
      <c r="M307" s="116" t="s">
        <v>139</v>
      </c>
      <c r="N307" s="67"/>
      <c r="O307" s="64" t="s">
        <v>687</v>
      </c>
      <c r="P307" s="140"/>
      <c r="Q307" s="140"/>
      <c r="R307" s="140"/>
      <c r="S307" s="140"/>
      <c r="T307" s="140"/>
      <c r="U307" s="140"/>
      <c r="V307" s="140"/>
      <c r="W307" s="140"/>
      <c r="X307" s="140"/>
      <c r="Y307" s="140"/>
      <c r="Z307" s="140"/>
    </row>
    <row r="308" spans="1:26" x14ac:dyDescent="0.3">
      <c r="A308" s="140"/>
      <c r="E308" s="140"/>
      <c r="F308" s="140"/>
      <c r="G308" s="140"/>
      <c r="I308" s="158"/>
      <c r="J308" s="158"/>
      <c r="K308" s="159" t="s">
        <v>138</v>
      </c>
      <c r="L308" s="322">
        <v>575500.80000000005</v>
      </c>
      <c r="M308" s="182" t="s">
        <v>139</v>
      </c>
      <c r="N308" s="158"/>
      <c r="O308" s="323" t="s">
        <v>688</v>
      </c>
      <c r="P308" s="140"/>
      <c r="Q308" s="140"/>
      <c r="R308" s="140"/>
      <c r="S308" s="140"/>
      <c r="T308" s="140"/>
      <c r="U308" s="140"/>
      <c r="V308" s="140"/>
      <c r="W308" s="140"/>
      <c r="X308" s="140"/>
      <c r="Y308" s="140"/>
      <c r="Z308" s="140"/>
    </row>
    <row r="309" spans="1:26" x14ac:dyDescent="0.3">
      <c r="A309" s="140"/>
      <c r="E309" s="140"/>
      <c r="F309" s="140"/>
      <c r="G309" s="140"/>
      <c r="I309" s="117" t="s">
        <v>138</v>
      </c>
      <c r="J309" s="27"/>
      <c r="K309" s="27"/>
      <c r="L309" s="117">
        <v>575500.9</v>
      </c>
      <c r="M309" s="116" t="s">
        <v>139</v>
      </c>
      <c r="N309" s="67"/>
      <c r="O309" s="64" t="s">
        <v>688</v>
      </c>
      <c r="P309" s="140"/>
      <c r="Q309" s="140"/>
      <c r="R309" s="140"/>
      <c r="S309" s="140"/>
      <c r="T309" s="140"/>
      <c r="U309" s="140"/>
      <c r="V309" s="140"/>
      <c r="W309" s="140"/>
      <c r="X309" s="140"/>
      <c r="Y309" s="140"/>
      <c r="Z309" s="140"/>
    </row>
    <row r="310" spans="1:26" s="140" customFormat="1" x14ac:dyDescent="0.3">
      <c r="D310" s="155"/>
      <c r="H310" s="35"/>
      <c r="I310" s="117" t="s">
        <v>138</v>
      </c>
      <c r="J310" s="27"/>
      <c r="K310" s="27"/>
      <c r="L310" s="117">
        <v>575600.9</v>
      </c>
      <c r="M310" s="116" t="s">
        <v>139</v>
      </c>
      <c r="N310" s="67"/>
      <c r="O310" s="64" t="s">
        <v>689</v>
      </c>
    </row>
    <row r="311" spans="1:26" s="140" customFormat="1" x14ac:dyDescent="0.3">
      <c r="D311" s="155"/>
      <c r="H311" s="35"/>
      <c r="I311" s="158"/>
      <c r="J311" s="158"/>
      <c r="K311" s="159" t="s">
        <v>138</v>
      </c>
      <c r="L311" s="160">
        <v>576000.11</v>
      </c>
      <c r="M311" s="182" t="s">
        <v>139</v>
      </c>
      <c r="N311" s="158"/>
      <c r="O311" s="163" t="s">
        <v>690</v>
      </c>
    </row>
    <row r="312" spans="1:26" s="140" customFormat="1" x14ac:dyDescent="0.3">
      <c r="D312" s="155"/>
      <c r="H312" s="35"/>
      <c r="I312" s="117" t="s">
        <v>138</v>
      </c>
      <c r="J312" s="27"/>
      <c r="K312" s="27"/>
      <c r="L312" s="117">
        <v>576000.9</v>
      </c>
      <c r="M312" s="116" t="s">
        <v>139</v>
      </c>
      <c r="N312" s="67"/>
      <c r="O312" s="64" t="s">
        <v>691</v>
      </c>
    </row>
    <row r="313" spans="1:26" x14ac:dyDescent="0.3">
      <c r="A313" s="140"/>
      <c r="E313" s="140"/>
      <c r="F313" s="140"/>
      <c r="G313" s="140"/>
      <c r="I313" s="117" t="s">
        <v>138</v>
      </c>
      <c r="J313" s="27"/>
      <c r="K313" s="27"/>
      <c r="L313" s="117">
        <v>576500.02</v>
      </c>
      <c r="M313" s="116" t="s">
        <v>139</v>
      </c>
      <c r="N313" s="67"/>
      <c r="O313" s="64" t="s">
        <v>692</v>
      </c>
      <c r="P313" s="140"/>
      <c r="Q313" s="140"/>
      <c r="R313" s="140"/>
      <c r="S313" s="140"/>
      <c r="T313" s="140"/>
      <c r="U313" s="140"/>
      <c r="V313" s="140"/>
      <c r="W313" s="140"/>
      <c r="X313" s="140"/>
      <c r="Y313" s="140"/>
      <c r="Z313" s="140"/>
    </row>
    <row r="314" spans="1:26" x14ac:dyDescent="0.3">
      <c r="A314" s="140"/>
      <c r="E314" s="140"/>
      <c r="F314" s="140"/>
      <c r="G314" s="140"/>
      <c r="I314" s="158"/>
      <c r="J314" s="159" t="s">
        <v>138</v>
      </c>
      <c r="K314" s="159"/>
      <c r="L314" s="160">
        <v>576500.12</v>
      </c>
      <c r="M314" s="182" t="s">
        <v>139</v>
      </c>
      <c r="N314" s="158"/>
      <c r="O314" s="178" t="s">
        <v>693</v>
      </c>
      <c r="P314" s="140"/>
      <c r="Q314" s="140"/>
      <c r="R314" s="140"/>
      <c r="S314" s="140"/>
      <c r="T314" s="140"/>
      <c r="U314" s="140"/>
      <c r="V314" s="140"/>
      <c r="W314" s="140"/>
      <c r="X314" s="140"/>
      <c r="Y314" s="140"/>
      <c r="Z314" s="140"/>
    </row>
    <row r="315" spans="1:26" x14ac:dyDescent="0.3">
      <c r="A315" s="140"/>
      <c r="E315" s="140"/>
      <c r="F315" s="140"/>
      <c r="G315" s="140"/>
      <c r="I315" s="117" t="s">
        <v>138</v>
      </c>
      <c r="J315" s="27"/>
      <c r="K315" s="27"/>
      <c r="L315" s="117">
        <v>576500.57550000004</v>
      </c>
      <c r="M315" s="116" t="s">
        <v>139</v>
      </c>
      <c r="N315" s="67"/>
      <c r="O315" s="64" t="s">
        <v>694</v>
      </c>
      <c r="P315" s="140"/>
      <c r="Q315" s="140"/>
      <c r="R315" s="140"/>
      <c r="S315" s="140"/>
      <c r="T315" s="140"/>
      <c r="U315" s="140"/>
      <c r="V315" s="140"/>
      <c r="W315" s="140"/>
      <c r="X315" s="140"/>
      <c r="Y315" s="140"/>
      <c r="Z315" s="140"/>
    </row>
    <row r="316" spans="1:26" x14ac:dyDescent="0.3">
      <c r="A316" s="140"/>
      <c r="E316" s="140"/>
      <c r="F316" s="140"/>
      <c r="G316" s="140"/>
      <c r="I316" s="117" t="s">
        <v>138</v>
      </c>
      <c r="J316" s="27"/>
      <c r="K316" s="27"/>
      <c r="L316" s="117">
        <v>576500.57649999997</v>
      </c>
      <c r="M316" s="116" t="s">
        <v>139</v>
      </c>
      <c r="N316" s="67"/>
      <c r="O316" s="64" t="s">
        <v>695</v>
      </c>
      <c r="P316" s="140"/>
      <c r="Q316" s="140"/>
      <c r="R316" s="140"/>
      <c r="S316" s="140"/>
      <c r="T316" s="140"/>
      <c r="U316" s="140"/>
      <c r="V316" s="140"/>
      <c r="W316" s="140"/>
      <c r="X316" s="140"/>
      <c r="Y316" s="140"/>
      <c r="Z316" s="140"/>
    </row>
    <row r="317" spans="1:26" x14ac:dyDescent="0.3">
      <c r="A317" s="140"/>
      <c r="E317" s="140"/>
      <c r="F317" s="140"/>
      <c r="G317" s="140"/>
      <c r="I317" s="158"/>
      <c r="J317" s="158"/>
      <c r="K317" s="159" t="s">
        <v>138</v>
      </c>
      <c r="L317" s="322">
        <v>576500.80000000005</v>
      </c>
      <c r="M317" s="182" t="s">
        <v>139</v>
      </c>
      <c r="N317" s="158"/>
      <c r="O317" s="323" t="s">
        <v>696</v>
      </c>
      <c r="P317" s="140"/>
      <c r="Q317" s="140"/>
      <c r="R317" s="140"/>
      <c r="S317" s="140"/>
      <c r="T317" s="140"/>
      <c r="U317" s="140"/>
      <c r="V317" s="140"/>
      <c r="W317" s="140"/>
      <c r="X317" s="140"/>
      <c r="Y317" s="140"/>
      <c r="Z317" s="140"/>
    </row>
    <row r="318" spans="1:26" x14ac:dyDescent="0.3">
      <c r="A318" s="140"/>
      <c r="E318" s="140"/>
      <c r="F318" s="140"/>
      <c r="G318" s="140"/>
      <c r="I318" s="117" t="s">
        <v>138</v>
      </c>
      <c r="J318" s="27"/>
      <c r="K318" s="27"/>
      <c r="L318" s="117">
        <v>576500.9</v>
      </c>
      <c r="M318" s="116" t="s">
        <v>139</v>
      </c>
      <c r="N318" s="67"/>
      <c r="O318" s="64" t="s">
        <v>696</v>
      </c>
      <c r="P318" s="140"/>
      <c r="Q318" s="140"/>
      <c r="R318" s="140"/>
      <c r="S318" s="140"/>
      <c r="T318" s="140"/>
      <c r="U318" s="140"/>
      <c r="V318" s="140"/>
      <c r="W318" s="140"/>
      <c r="X318" s="140"/>
      <c r="Y318" s="140"/>
      <c r="Z318" s="140"/>
    </row>
    <row r="319" spans="1:26" x14ac:dyDescent="0.3">
      <c r="A319" s="140"/>
      <c r="E319" s="140"/>
      <c r="F319" s="140"/>
      <c r="G319" s="140"/>
      <c r="I319" s="117" t="s">
        <v>138</v>
      </c>
      <c r="J319" s="27"/>
      <c r="K319" s="27"/>
      <c r="L319" s="117">
        <v>576600.9</v>
      </c>
      <c r="M319" s="116" t="s">
        <v>139</v>
      </c>
      <c r="N319" s="67"/>
      <c r="O319" s="64" t="s">
        <v>697</v>
      </c>
      <c r="P319" s="140"/>
      <c r="Q319" s="140"/>
      <c r="R319" s="140"/>
      <c r="S319" s="140"/>
      <c r="T319" s="140"/>
      <c r="U319" s="140"/>
      <c r="V319" s="140"/>
      <c r="W319" s="140"/>
      <c r="X319" s="140"/>
      <c r="Y319" s="140"/>
      <c r="Z319" s="140"/>
    </row>
    <row r="320" spans="1:26" x14ac:dyDescent="0.3">
      <c r="A320" s="140"/>
      <c r="E320" s="140"/>
      <c r="F320" s="140"/>
      <c r="G320" s="140"/>
      <c r="I320" s="117" t="s">
        <v>138</v>
      </c>
      <c r="J320" s="68"/>
      <c r="K320" s="68"/>
      <c r="L320" s="117">
        <v>577500.9</v>
      </c>
      <c r="M320" s="116" t="s">
        <v>139</v>
      </c>
      <c r="N320" s="67"/>
      <c r="O320" s="28" t="s">
        <v>698</v>
      </c>
      <c r="P320" s="140"/>
      <c r="Q320" s="140"/>
      <c r="R320" s="140"/>
      <c r="S320" s="140"/>
      <c r="T320" s="140"/>
      <c r="U320" s="140"/>
      <c r="V320" s="140"/>
      <c r="W320" s="140"/>
      <c r="X320" s="140"/>
      <c r="Y320" s="140"/>
      <c r="Z320" s="140"/>
    </row>
    <row r="321" spans="1:26" x14ac:dyDescent="0.3">
      <c r="A321" s="140"/>
      <c r="E321" s="140"/>
      <c r="F321" s="140"/>
      <c r="G321" s="140"/>
      <c r="I321" s="117" t="s">
        <v>138</v>
      </c>
      <c r="J321" s="27"/>
      <c r="K321" s="27"/>
      <c r="L321" s="117">
        <v>577600.9</v>
      </c>
      <c r="M321" s="116" t="s">
        <v>139</v>
      </c>
      <c r="N321" s="67"/>
      <c r="O321" s="64" t="s">
        <v>699</v>
      </c>
      <c r="P321" s="140"/>
      <c r="Q321" s="140"/>
      <c r="R321" s="140"/>
      <c r="S321" s="140"/>
      <c r="T321" s="140"/>
      <c r="U321" s="140"/>
      <c r="V321" s="140"/>
      <c r="W321" s="140"/>
      <c r="X321" s="140"/>
      <c r="Y321" s="140"/>
      <c r="Z321" s="140"/>
    </row>
    <row r="322" spans="1:26" x14ac:dyDescent="0.3">
      <c r="A322" s="140"/>
      <c r="E322" s="140"/>
      <c r="F322" s="140"/>
      <c r="G322" s="140"/>
      <c r="I322" s="117" t="s">
        <v>138</v>
      </c>
      <c r="J322" s="27"/>
      <c r="K322" s="27"/>
      <c r="L322" s="117">
        <v>578000.01</v>
      </c>
      <c r="M322" s="116" t="s">
        <v>139</v>
      </c>
      <c r="N322" s="67"/>
      <c r="O322" s="64" t="s">
        <v>700</v>
      </c>
      <c r="P322" s="140"/>
      <c r="Q322" s="140"/>
      <c r="R322" s="140"/>
      <c r="S322" s="140"/>
      <c r="T322" s="140"/>
      <c r="U322" s="140"/>
      <c r="V322" s="140"/>
      <c r="W322" s="140"/>
      <c r="X322" s="140"/>
      <c r="Y322" s="140"/>
      <c r="Z322" s="140"/>
    </row>
    <row r="323" spans="1:26" x14ac:dyDescent="0.3">
      <c r="A323" s="140"/>
      <c r="E323" s="140"/>
      <c r="F323" s="140"/>
      <c r="G323" s="140"/>
      <c r="I323" s="117" t="s">
        <v>138</v>
      </c>
      <c r="J323" s="68"/>
      <c r="K323" s="68"/>
      <c r="L323" s="117">
        <v>578000.02</v>
      </c>
      <c r="M323" s="116" t="s">
        <v>139</v>
      </c>
      <c r="N323" s="67"/>
      <c r="O323" s="28" t="s">
        <v>701</v>
      </c>
      <c r="P323" s="140"/>
      <c r="Q323" s="140"/>
      <c r="R323" s="140"/>
      <c r="S323" s="140"/>
      <c r="T323" s="140"/>
      <c r="U323" s="140"/>
      <c r="V323" s="140"/>
      <c r="W323" s="140"/>
      <c r="X323" s="140"/>
      <c r="Y323" s="140"/>
      <c r="Z323" s="140"/>
    </row>
    <row r="324" spans="1:26" x14ac:dyDescent="0.3">
      <c r="A324" s="140"/>
      <c r="E324" s="140"/>
      <c r="F324" s="140"/>
      <c r="G324" s="140"/>
      <c r="I324" s="117" t="s">
        <v>138</v>
      </c>
      <c r="J324" s="27"/>
      <c r="K324" s="27"/>
      <c r="L324" s="117">
        <v>578000.03</v>
      </c>
      <c r="M324" s="116" t="s">
        <v>139</v>
      </c>
      <c r="N324" s="67"/>
      <c r="O324" s="64" t="s">
        <v>702</v>
      </c>
      <c r="P324" s="140"/>
      <c r="Q324" s="140"/>
      <c r="R324" s="140"/>
      <c r="S324" s="140"/>
      <c r="T324" s="140"/>
      <c r="U324" s="140"/>
      <c r="V324" s="140"/>
      <c r="W324" s="140"/>
      <c r="X324" s="140"/>
      <c r="Y324" s="140"/>
      <c r="Z324" s="140"/>
    </row>
    <row r="325" spans="1:26" s="140" customFormat="1" x14ac:dyDescent="0.3">
      <c r="D325" s="155"/>
      <c r="H325" s="35"/>
      <c r="I325" s="117" t="s">
        <v>138</v>
      </c>
      <c r="J325" s="27"/>
      <c r="K325" s="27"/>
      <c r="L325" s="117">
        <v>578000.04</v>
      </c>
      <c r="M325" s="116" t="s">
        <v>139</v>
      </c>
      <c r="N325" s="67"/>
      <c r="O325" s="64" t="s">
        <v>703</v>
      </c>
    </row>
    <row r="326" spans="1:26" s="140" customFormat="1" x14ac:dyDescent="0.3">
      <c r="D326" s="155"/>
      <c r="H326" s="35"/>
      <c r="I326" s="117" t="s">
        <v>138</v>
      </c>
      <c r="J326" s="68"/>
      <c r="K326" s="68"/>
      <c r="L326" s="117">
        <v>578000.05000000005</v>
      </c>
      <c r="M326" s="116" t="s">
        <v>139</v>
      </c>
      <c r="N326" s="67"/>
      <c r="O326" s="28" t="s">
        <v>704</v>
      </c>
    </row>
    <row r="327" spans="1:26" x14ac:dyDescent="0.3">
      <c r="A327" s="140"/>
      <c r="E327" s="140"/>
      <c r="F327" s="140"/>
      <c r="G327" s="140"/>
      <c r="I327" s="117" t="s">
        <v>138</v>
      </c>
      <c r="J327" s="68"/>
      <c r="K327" s="68"/>
      <c r="L327" s="117">
        <v>578000.06000000006</v>
      </c>
      <c r="M327" s="116" t="s">
        <v>139</v>
      </c>
      <c r="N327" s="67"/>
      <c r="O327" s="28" t="s">
        <v>705</v>
      </c>
      <c r="P327" s="140"/>
      <c r="Q327" s="140"/>
      <c r="R327" s="140"/>
      <c r="S327" s="140"/>
      <c r="T327" s="140"/>
      <c r="U327" s="140"/>
      <c r="V327" s="140"/>
      <c r="W327" s="140"/>
      <c r="X327" s="140"/>
      <c r="Y327" s="140"/>
      <c r="Z327" s="140"/>
    </row>
    <row r="328" spans="1:26" x14ac:dyDescent="0.3">
      <c r="A328" s="140"/>
      <c r="E328" s="140"/>
      <c r="F328" s="140"/>
      <c r="G328" s="140"/>
      <c r="I328" s="117" t="s">
        <v>138</v>
      </c>
      <c r="J328" s="27"/>
      <c r="K328" s="27"/>
      <c r="L328" s="117">
        <v>578000.06999999995</v>
      </c>
      <c r="M328" s="116" t="s">
        <v>139</v>
      </c>
      <c r="N328" s="67"/>
      <c r="O328" s="28" t="s">
        <v>706</v>
      </c>
      <c r="P328" s="140"/>
      <c r="Q328" s="140"/>
      <c r="R328" s="140"/>
      <c r="S328" s="140"/>
      <c r="T328" s="140"/>
      <c r="U328" s="140"/>
      <c r="V328" s="140"/>
      <c r="W328" s="140"/>
      <c r="X328" s="140"/>
      <c r="Y328" s="140"/>
      <c r="Z328" s="140"/>
    </row>
    <row r="329" spans="1:26" x14ac:dyDescent="0.3">
      <c r="A329" s="140"/>
      <c r="E329" s="140"/>
      <c r="F329" s="140"/>
      <c r="G329" s="140"/>
      <c r="I329" s="117" t="s">
        <v>138</v>
      </c>
      <c r="J329" s="27"/>
      <c r="K329" s="27"/>
      <c r="L329" s="117">
        <v>578000.07999999996</v>
      </c>
      <c r="M329" s="116" t="s">
        <v>139</v>
      </c>
      <c r="N329" s="67"/>
      <c r="O329" s="28" t="s">
        <v>707</v>
      </c>
      <c r="P329" s="140"/>
      <c r="Q329" s="140"/>
      <c r="R329" s="140"/>
      <c r="S329" s="140"/>
      <c r="T329" s="140"/>
      <c r="U329" s="140"/>
      <c r="V329" s="140"/>
      <c r="W329" s="140"/>
      <c r="X329" s="140"/>
      <c r="Y329" s="140"/>
      <c r="Z329" s="140"/>
    </row>
    <row r="330" spans="1:26" x14ac:dyDescent="0.3">
      <c r="A330" s="140"/>
      <c r="E330" s="140"/>
      <c r="F330" s="140"/>
      <c r="G330" s="140"/>
      <c r="I330" s="117" t="s">
        <v>138</v>
      </c>
      <c r="J330" s="27"/>
      <c r="K330" s="27"/>
      <c r="L330" s="117">
        <v>578000.09</v>
      </c>
      <c r="M330" s="116" t="s">
        <v>139</v>
      </c>
      <c r="N330" s="67"/>
      <c r="O330" s="28" t="s">
        <v>708</v>
      </c>
      <c r="P330" s="140"/>
      <c r="Q330" s="140"/>
      <c r="R330" s="140"/>
      <c r="S330" s="140"/>
      <c r="T330" s="140"/>
      <c r="U330" s="140"/>
      <c r="V330" s="140"/>
      <c r="W330" s="140"/>
      <c r="X330" s="140"/>
      <c r="Y330" s="140"/>
      <c r="Z330" s="140"/>
    </row>
    <row r="331" spans="1:26" x14ac:dyDescent="0.3">
      <c r="A331" s="140"/>
      <c r="E331" s="140"/>
      <c r="F331" s="140"/>
      <c r="G331" s="140"/>
      <c r="I331" s="117" t="s">
        <v>138</v>
      </c>
      <c r="J331" s="27"/>
      <c r="K331" s="27"/>
      <c r="L331" s="117">
        <v>578000.9</v>
      </c>
      <c r="M331" s="116" t="s">
        <v>139</v>
      </c>
      <c r="N331" s="67"/>
      <c r="O331" s="28" t="s">
        <v>709</v>
      </c>
      <c r="P331" s="140"/>
      <c r="Q331" s="140"/>
      <c r="R331" s="140"/>
      <c r="S331" s="140"/>
      <c r="T331" s="140"/>
      <c r="U331" s="140"/>
      <c r="V331" s="140"/>
      <c r="W331" s="140"/>
      <c r="X331" s="140"/>
      <c r="Y331" s="140"/>
      <c r="Z331" s="140"/>
    </row>
    <row r="332" spans="1:26" x14ac:dyDescent="0.3">
      <c r="A332" s="140"/>
      <c r="E332" s="140"/>
      <c r="F332" s="140"/>
      <c r="G332" s="140"/>
      <c r="I332" s="117" t="s">
        <v>138</v>
      </c>
      <c r="J332" s="27"/>
      <c r="K332" s="27"/>
      <c r="L332" s="117">
        <v>579000.01</v>
      </c>
      <c r="M332" s="116" t="s">
        <v>139</v>
      </c>
      <c r="N332" s="67"/>
      <c r="O332" s="64" t="s">
        <v>710</v>
      </c>
      <c r="P332" s="140"/>
      <c r="Q332" s="140"/>
      <c r="R332" s="140"/>
      <c r="S332" s="140"/>
      <c r="T332" s="140"/>
      <c r="U332" s="140"/>
      <c r="V332" s="140"/>
      <c r="W332" s="140"/>
      <c r="X332" s="140"/>
      <c r="Y332" s="140"/>
      <c r="Z332" s="140"/>
    </row>
    <row r="333" spans="1:26" x14ac:dyDescent="0.3">
      <c r="A333" s="140"/>
      <c r="E333" s="140"/>
      <c r="F333" s="140"/>
      <c r="G333" s="140"/>
      <c r="I333" s="117" t="s">
        <v>138</v>
      </c>
      <c r="J333" s="27"/>
      <c r="K333" s="27"/>
      <c r="L333" s="117">
        <v>579000.9</v>
      </c>
      <c r="M333" s="116" t="s">
        <v>139</v>
      </c>
      <c r="N333" s="67"/>
      <c r="O333" s="64" t="s">
        <v>711</v>
      </c>
      <c r="P333" s="140"/>
      <c r="Q333" s="140"/>
      <c r="R333" s="140"/>
      <c r="S333" s="140"/>
      <c r="T333" s="140"/>
      <c r="U333" s="140"/>
      <c r="V333" s="140"/>
      <c r="W333" s="140"/>
      <c r="X333" s="140"/>
      <c r="Y333" s="140"/>
      <c r="Z333" s="140"/>
    </row>
    <row r="334" spans="1:26" x14ac:dyDescent="0.3">
      <c r="A334" s="140"/>
      <c r="E334" s="140"/>
      <c r="F334" s="140"/>
      <c r="G334" s="140"/>
      <c r="I334" s="158"/>
      <c r="J334" s="159" t="s">
        <v>138</v>
      </c>
      <c r="K334" s="175"/>
      <c r="L334" s="160">
        <v>579000.90099999995</v>
      </c>
      <c r="M334" s="182" t="s">
        <v>139</v>
      </c>
      <c r="N334" s="158"/>
      <c r="O334" s="166" t="s">
        <v>712</v>
      </c>
      <c r="P334" s="140"/>
      <c r="Q334" s="140"/>
      <c r="R334" s="140"/>
      <c r="S334" s="140"/>
      <c r="T334" s="140"/>
      <c r="U334" s="140"/>
      <c r="V334" s="140"/>
      <c r="W334" s="140"/>
      <c r="X334" s="140"/>
      <c r="Y334" s="140"/>
      <c r="Z334" s="140"/>
    </row>
    <row r="335" spans="1:26" x14ac:dyDescent="0.3">
      <c r="A335" s="140"/>
      <c r="E335" s="140"/>
      <c r="F335" s="140"/>
      <c r="G335" s="140"/>
      <c r="I335" s="158"/>
      <c r="J335" s="158"/>
      <c r="K335" s="159" t="s">
        <v>138</v>
      </c>
      <c r="L335" s="322">
        <v>579000.90300000005</v>
      </c>
      <c r="M335" s="182" t="s">
        <v>139</v>
      </c>
      <c r="N335" s="158"/>
      <c r="O335" s="323" t="s">
        <v>711</v>
      </c>
      <c r="P335" s="140"/>
      <c r="Q335" s="140"/>
      <c r="R335" s="140"/>
      <c r="S335" s="140"/>
      <c r="T335" s="140"/>
      <c r="U335" s="140"/>
      <c r="V335" s="140"/>
      <c r="W335" s="140"/>
      <c r="X335" s="140"/>
      <c r="Y335" s="140"/>
      <c r="Z335" s="140"/>
    </row>
    <row r="336" spans="1:26" x14ac:dyDescent="0.3">
      <c r="A336" s="140"/>
      <c r="E336" s="140"/>
      <c r="F336" s="140"/>
      <c r="G336" s="140"/>
      <c r="I336" s="158"/>
      <c r="J336" s="159" t="s">
        <v>138</v>
      </c>
      <c r="K336" s="175"/>
      <c r="L336" s="160">
        <v>579000.97</v>
      </c>
      <c r="M336" s="182" t="s">
        <v>139</v>
      </c>
      <c r="N336" s="158"/>
      <c r="O336" s="161" t="s">
        <v>713</v>
      </c>
      <c r="P336" s="140"/>
      <c r="Q336" s="140"/>
      <c r="R336" s="140"/>
      <c r="S336" s="140"/>
      <c r="T336" s="140"/>
      <c r="U336" s="140"/>
      <c r="V336" s="140"/>
      <c r="W336" s="140"/>
      <c r="X336" s="140"/>
      <c r="Y336" s="140"/>
      <c r="Z336" s="140"/>
    </row>
    <row r="337" spans="1:26" x14ac:dyDescent="0.3">
      <c r="A337" s="140"/>
      <c r="E337" s="140"/>
      <c r="F337" s="140"/>
      <c r="G337" s="140"/>
      <c r="I337" s="117" t="s">
        <v>138</v>
      </c>
      <c r="J337" s="27"/>
      <c r="K337" s="27"/>
      <c r="L337" s="117">
        <v>579100.9</v>
      </c>
      <c r="M337" s="116" t="s">
        <v>139</v>
      </c>
      <c r="N337" s="67"/>
      <c r="O337" s="64" t="s">
        <v>714</v>
      </c>
      <c r="P337" s="140"/>
      <c r="Q337" s="140"/>
      <c r="R337" s="140"/>
      <c r="S337" s="140"/>
      <c r="T337" s="140"/>
      <c r="U337" s="140"/>
      <c r="V337" s="140"/>
      <c r="W337" s="140"/>
      <c r="X337" s="140"/>
      <c r="Y337" s="140"/>
      <c r="Z337" s="140"/>
    </row>
    <row r="338" spans="1:26" x14ac:dyDescent="0.3">
      <c r="A338" s="140"/>
      <c r="E338" s="140"/>
      <c r="F338" s="140"/>
      <c r="G338" s="140"/>
      <c r="I338" s="158"/>
      <c r="J338" s="158"/>
      <c r="K338" s="159" t="s">
        <v>138</v>
      </c>
      <c r="L338" s="322">
        <v>579900.9</v>
      </c>
      <c r="M338" s="182" t="s">
        <v>139</v>
      </c>
      <c r="N338" s="158"/>
      <c r="O338" s="323" t="s">
        <v>715</v>
      </c>
      <c r="P338" s="140"/>
      <c r="Q338" s="140"/>
      <c r="R338" s="140"/>
      <c r="S338" s="140"/>
      <c r="T338" s="140"/>
      <c r="U338" s="140"/>
      <c r="V338" s="140"/>
      <c r="W338" s="140"/>
      <c r="X338" s="140"/>
      <c r="Y338" s="140"/>
      <c r="Z338" s="140"/>
    </row>
    <row r="339" spans="1:26" x14ac:dyDescent="0.3">
      <c r="A339" s="140"/>
      <c r="E339" s="140"/>
      <c r="F339" s="140"/>
      <c r="G339" s="140"/>
      <c r="I339" s="158"/>
      <c r="J339" s="158"/>
      <c r="K339" s="159" t="s">
        <v>138</v>
      </c>
      <c r="L339" s="322">
        <v>579900.90099999995</v>
      </c>
      <c r="M339" s="182" t="s">
        <v>139</v>
      </c>
      <c r="N339" s="158"/>
      <c r="O339" s="323" t="s">
        <v>715</v>
      </c>
      <c r="P339" s="140"/>
      <c r="Q339" s="140"/>
      <c r="R339" s="140"/>
      <c r="S339" s="140"/>
      <c r="T339" s="140"/>
      <c r="U339" s="140"/>
      <c r="V339" s="140"/>
      <c r="W339" s="140"/>
      <c r="X339" s="140"/>
      <c r="Y339" s="140"/>
      <c r="Z339" s="140"/>
    </row>
    <row r="340" spans="1:26" x14ac:dyDescent="0.3">
      <c r="A340" s="140"/>
      <c r="E340" s="140"/>
      <c r="F340" s="140"/>
      <c r="G340" s="140"/>
      <c r="I340" s="158"/>
      <c r="J340" s="159" t="s">
        <v>138</v>
      </c>
      <c r="K340" s="175"/>
      <c r="L340" s="160">
        <v>580000.05000000005</v>
      </c>
      <c r="M340" s="182" t="s">
        <v>139</v>
      </c>
      <c r="N340" s="158"/>
      <c r="O340" s="161" t="s">
        <v>716</v>
      </c>
      <c r="P340" s="140"/>
      <c r="Q340" s="140"/>
      <c r="R340" s="140"/>
      <c r="S340" s="140"/>
      <c r="T340" s="140"/>
      <c r="U340" s="140"/>
      <c r="V340" s="140"/>
      <c r="W340" s="140"/>
      <c r="X340" s="140"/>
      <c r="Y340" s="140"/>
      <c r="Z340" s="140"/>
    </row>
    <row r="341" spans="1:26" x14ac:dyDescent="0.3">
      <c r="A341" s="140"/>
      <c r="E341" s="140"/>
      <c r="F341" s="140"/>
      <c r="G341" s="140"/>
      <c r="I341" s="117" t="s">
        <v>138</v>
      </c>
      <c r="J341" s="27"/>
      <c r="K341" s="27"/>
      <c r="L341" s="117">
        <v>580000.9</v>
      </c>
      <c r="M341" s="116" t="s">
        <v>139</v>
      </c>
      <c r="N341" s="67"/>
      <c r="O341" s="64" t="s">
        <v>717</v>
      </c>
      <c r="P341" s="140"/>
      <c r="Q341" s="140"/>
      <c r="R341" s="140"/>
      <c r="S341" s="140"/>
      <c r="T341" s="140"/>
      <c r="U341" s="140"/>
      <c r="V341" s="140"/>
      <c r="W341" s="140"/>
      <c r="X341" s="140"/>
      <c r="Y341" s="140"/>
      <c r="Z341" s="140"/>
    </row>
    <row r="342" spans="1:26" x14ac:dyDescent="0.3">
      <c r="A342" s="140"/>
      <c r="E342" s="140"/>
      <c r="F342" s="140"/>
      <c r="G342" s="140"/>
      <c r="I342" s="158"/>
      <c r="J342" s="159" t="s">
        <v>138</v>
      </c>
      <c r="K342" s="175"/>
      <c r="L342" s="160">
        <v>580100.05000000005</v>
      </c>
      <c r="M342" s="182" t="s">
        <v>139</v>
      </c>
      <c r="N342" s="158"/>
      <c r="O342" s="161" t="s">
        <v>718</v>
      </c>
      <c r="P342" s="140"/>
      <c r="Q342" s="140"/>
      <c r="R342" s="140"/>
      <c r="S342" s="140"/>
      <c r="T342" s="140"/>
      <c r="U342" s="140"/>
      <c r="V342" s="140"/>
      <c r="W342" s="140"/>
      <c r="X342" s="140"/>
      <c r="Y342" s="140"/>
      <c r="Z342" s="140"/>
    </row>
    <row r="343" spans="1:26" x14ac:dyDescent="0.3">
      <c r="A343" s="140"/>
      <c r="E343" s="140"/>
      <c r="F343" s="140"/>
      <c r="G343" s="140"/>
      <c r="I343" s="158"/>
      <c r="J343" s="159" t="s">
        <v>138</v>
      </c>
      <c r="K343" s="162"/>
      <c r="L343" s="179">
        <v>580400.9</v>
      </c>
      <c r="M343" s="182" t="s">
        <v>139</v>
      </c>
      <c r="N343" s="158"/>
      <c r="O343" s="176" t="s">
        <v>719</v>
      </c>
      <c r="P343" s="140"/>
      <c r="Q343" s="140"/>
      <c r="R343" s="140"/>
      <c r="S343" s="140"/>
      <c r="T343" s="140"/>
      <c r="U343" s="140"/>
      <c r="V343" s="140"/>
      <c r="W343" s="140"/>
      <c r="X343" s="140"/>
      <c r="Y343" s="140"/>
      <c r="Z343" s="140"/>
    </row>
    <row r="344" spans="1:26" x14ac:dyDescent="0.3">
      <c r="A344" s="140"/>
      <c r="E344" s="140"/>
      <c r="F344" s="140"/>
      <c r="G344" s="140"/>
      <c r="I344" s="158"/>
      <c r="J344" s="158"/>
      <c r="K344" s="159" t="s">
        <v>138</v>
      </c>
      <c r="L344" s="322">
        <v>580900.05000000005</v>
      </c>
      <c r="M344" s="182" t="s">
        <v>139</v>
      </c>
      <c r="N344" s="158"/>
      <c r="O344" s="323" t="s">
        <v>720</v>
      </c>
      <c r="P344" s="140"/>
      <c r="Q344" s="140"/>
      <c r="R344" s="140"/>
      <c r="S344" s="140"/>
      <c r="T344" s="140"/>
      <c r="U344" s="140"/>
      <c r="V344" s="140"/>
      <c r="W344" s="140"/>
      <c r="X344" s="140"/>
      <c r="Y344" s="140"/>
      <c r="Z344" s="140"/>
    </row>
    <row r="345" spans="1:26" x14ac:dyDescent="0.3">
      <c r="A345" s="140"/>
      <c r="E345" s="140"/>
      <c r="F345" s="140"/>
      <c r="G345" s="140"/>
      <c r="I345" s="158"/>
      <c r="J345" s="158"/>
      <c r="K345" s="159" t="s">
        <v>138</v>
      </c>
      <c r="L345" s="322">
        <v>580900.9</v>
      </c>
      <c r="M345" s="182" t="s">
        <v>139</v>
      </c>
      <c r="N345" s="158"/>
      <c r="O345" s="323" t="s">
        <v>720</v>
      </c>
      <c r="P345" s="140"/>
      <c r="Q345" s="140"/>
      <c r="R345" s="140"/>
      <c r="S345" s="140"/>
      <c r="T345" s="140"/>
      <c r="U345" s="140"/>
      <c r="V345" s="140"/>
      <c r="W345" s="140"/>
      <c r="X345" s="140"/>
      <c r="Y345" s="140"/>
      <c r="Z345" s="140"/>
    </row>
    <row r="346" spans="1:26" x14ac:dyDescent="0.3">
      <c r="A346" s="140"/>
      <c r="E346" s="140"/>
      <c r="F346" s="140"/>
      <c r="G346" s="140"/>
      <c r="I346" s="158"/>
      <c r="J346" s="159" t="s">
        <v>138</v>
      </c>
      <c r="K346" s="175"/>
      <c r="L346" s="160">
        <v>582000.05000000005</v>
      </c>
      <c r="M346" s="182" t="s">
        <v>139</v>
      </c>
      <c r="N346" s="158"/>
      <c r="O346" s="163" t="s">
        <v>721</v>
      </c>
      <c r="P346" s="140"/>
      <c r="Q346" s="140"/>
      <c r="R346" s="140"/>
      <c r="S346" s="140"/>
      <c r="T346" s="140"/>
      <c r="U346" s="140"/>
      <c r="V346" s="140"/>
      <c r="W346" s="140"/>
      <c r="X346" s="140"/>
      <c r="Y346" s="140"/>
      <c r="Z346" s="140"/>
    </row>
    <row r="347" spans="1:26" x14ac:dyDescent="0.3">
      <c r="A347" s="140"/>
      <c r="E347" s="140"/>
      <c r="F347" s="140"/>
      <c r="G347" s="140"/>
      <c r="I347" s="158"/>
      <c r="J347" s="158"/>
      <c r="K347" s="159" t="s">
        <v>138</v>
      </c>
      <c r="L347" s="322">
        <v>582000.9</v>
      </c>
      <c r="M347" s="182" t="s">
        <v>139</v>
      </c>
      <c r="N347" s="158"/>
      <c r="O347" s="323" t="s">
        <v>722</v>
      </c>
      <c r="P347" s="140"/>
      <c r="Q347" s="140"/>
      <c r="R347" s="140"/>
      <c r="S347" s="140"/>
      <c r="T347" s="140"/>
      <c r="U347" s="140"/>
      <c r="V347" s="140"/>
      <c r="W347" s="140"/>
      <c r="X347" s="140"/>
      <c r="Y347" s="140"/>
      <c r="Z347" s="140"/>
    </row>
    <row r="348" spans="1:26" x14ac:dyDescent="0.3">
      <c r="A348" s="140"/>
      <c r="E348" s="140"/>
      <c r="F348" s="140"/>
      <c r="G348" s="140"/>
      <c r="I348" s="158"/>
      <c r="J348" s="158"/>
      <c r="K348" s="159" t="s">
        <v>138</v>
      </c>
      <c r="L348" s="322">
        <v>583000.05000000005</v>
      </c>
      <c r="M348" s="182" t="s">
        <v>139</v>
      </c>
      <c r="N348" s="158"/>
      <c r="O348" s="323" t="s">
        <v>723</v>
      </c>
      <c r="P348" s="140"/>
      <c r="Q348" s="140"/>
      <c r="R348" s="140"/>
      <c r="S348" s="140"/>
      <c r="T348" s="140"/>
      <c r="U348" s="140"/>
      <c r="V348" s="140"/>
      <c r="W348" s="140"/>
      <c r="X348" s="140"/>
      <c r="Y348" s="140"/>
      <c r="Z348" s="140"/>
    </row>
    <row r="349" spans="1:26" x14ac:dyDescent="0.3">
      <c r="A349" s="140"/>
      <c r="E349" s="140"/>
      <c r="F349" s="140"/>
      <c r="G349" s="140"/>
      <c r="I349" s="158"/>
      <c r="J349" s="158"/>
      <c r="K349" s="159" t="s">
        <v>138</v>
      </c>
      <c r="L349" s="322">
        <v>583000.9</v>
      </c>
      <c r="M349" s="182" t="s">
        <v>139</v>
      </c>
      <c r="N349" s="158"/>
      <c r="O349" s="325" t="s">
        <v>723</v>
      </c>
      <c r="P349" s="140"/>
      <c r="Q349" s="140"/>
      <c r="R349" s="140"/>
      <c r="S349" s="140"/>
      <c r="T349" s="140"/>
      <c r="U349" s="140"/>
      <c r="V349" s="140"/>
      <c r="W349" s="140"/>
      <c r="X349" s="140"/>
      <c r="Y349" s="140"/>
      <c r="Z349" s="140"/>
    </row>
    <row r="350" spans="1:26" x14ac:dyDescent="0.3">
      <c r="A350" s="140"/>
      <c r="E350" s="140"/>
      <c r="F350" s="140"/>
      <c r="G350" s="140"/>
      <c r="I350" s="158"/>
      <c r="J350" s="159" t="s">
        <v>138</v>
      </c>
      <c r="K350" s="175"/>
      <c r="L350" s="160">
        <v>589000.05000000005</v>
      </c>
      <c r="M350" s="182" t="s">
        <v>139</v>
      </c>
      <c r="N350" s="158"/>
      <c r="O350" s="161" t="s">
        <v>724</v>
      </c>
      <c r="P350" s="140"/>
      <c r="Q350" s="140"/>
      <c r="R350" s="140"/>
      <c r="S350" s="140"/>
      <c r="T350" s="140"/>
      <c r="U350" s="140"/>
      <c r="V350" s="140"/>
      <c r="W350" s="140"/>
      <c r="X350" s="140"/>
      <c r="Y350" s="140"/>
      <c r="Z350" s="140"/>
    </row>
    <row r="351" spans="1:26" x14ac:dyDescent="0.3">
      <c r="A351" s="140"/>
      <c r="E351" s="140"/>
      <c r="F351" s="140"/>
      <c r="G351" s="140"/>
      <c r="I351" s="158"/>
      <c r="J351" s="159" t="s">
        <v>138</v>
      </c>
      <c r="K351" s="175"/>
      <c r="L351" s="160">
        <v>590000.05000000005</v>
      </c>
      <c r="M351" s="182" t="s">
        <v>139</v>
      </c>
      <c r="N351" s="158"/>
      <c r="O351" s="161" t="s">
        <v>725</v>
      </c>
      <c r="P351" s="140"/>
      <c r="Q351" s="140"/>
      <c r="R351" s="140"/>
      <c r="S351" s="140"/>
      <c r="T351" s="140"/>
      <c r="U351" s="140"/>
      <c r="V351" s="140"/>
      <c r="W351" s="140"/>
      <c r="X351" s="140"/>
      <c r="Y351" s="140"/>
      <c r="Z351" s="140"/>
    </row>
    <row r="352" spans="1:26" x14ac:dyDescent="0.3">
      <c r="A352" s="140"/>
      <c r="E352" s="140"/>
      <c r="F352" s="140"/>
      <c r="G352" s="140"/>
      <c r="I352" s="158"/>
      <c r="J352" s="159" t="s">
        <v>138</v>
      </c>
      <c r="K352" s="175"/>
      <c r="L352" s="160">
        <v>590000.06999999995</v>
      </c>
      <c r="M352" s="182" t="s">
        <v>139</v>
      </c>
      <c r="N352" s="158"/>
      <c r="O352" s="161" t="s">
        <v>726</v>
      </c>
      <c r="P352" s="140"/>
      <c r="Q352" s="140"/>
      <c r="R352" s="140"/>
      <c r="S352" s="140"/>
      <c r="T352" s="140"/>
      <c r="U352" s="140"/>
      <c r="V352" s="140"/>
      <c r="W352" s="140"/>
      <c r="X352" s="140"/>
      <c r="Y352" s="140"/>
      <c r="Z352" s="140"/>
    </row>
    <row r="353" spans="1:26" x14ac:dyDescent="0.3">
      <c r="A353" s="140"/>
      <c r="E353" s="140"/>
      <c r="F353" s="140"/>
      <c r="G353" s="140"/>
      <c r="I353" s="158"/>
      <c r="J353" s="159" t="s">
        <v>138</v>
      </c>
      <c r="K353" s="175"/>
      <c r="L353" s="160">
        <v>590000.09</v>
      </c>
      <c r="M353" s="182" t="s">
        <v>139</v>
      </c>
      <c r="N353" s="158"/>
      <c r="O353" s="161" t="s">
        <v>727</v>
      </c>
      <c r="P353" s="140"/>
      <c r="Q353" s="140"/>
      <c r="R353" s="140"/>
      <c r="S353" s="140"/>
      <c r="T353" s="140"/>
      <c r="U353" s="140"/>
      <c r="V353" s="140"/>
      <c r="W353" s="140"/>
      <c r="X353" s="140"/>
      <c r="Y353" s="140"/>
      <c r="Z353" s="140"/>
    </row>
    <row r="354" spans="1:26" x14ac:dyDescent="0.3">
      <c r="A354" s="140"/>
      <c r="E354" s="140"/>
      <c r="F354" s="140"/>
      <c r="G354" s="140"/>
      <c r="I354" s="158"/>
      <c r="J354" s="159" t="s">
        <v>138</v>
      </c>
      <c r="K354" s="175"/>
      <c r="L354" s="160">
        <v>590000.1</v>
      </c>
      <c r="M354" s="182" t="s">
        <v>139</v>
      </c>
      <c r="N354" s="158"/>
      <c r="O354" s="161" t="s">
        <v>728</v>
      </c>
      <c r="P354" s="140"/>
      <c r="Q354" s="140"/>
      <c r="R354" s="140"/>
      <c r="S354" s="140"/>
      <c r="T354" s="140"/>
      <c r="U354" s="140"/>
      <c r="V354" s="140"/>
      <c r="W354" s="140"/>
      <c r="X354" s="140"/>
      <c r="Y354" s="140"/>
      <c r="Z354" s="140"/>
    </row>
    <row r="355" spans="1:26" x14ac:dyDescent="0.3">
      <c r="A355" s="140"/>
      <c r="E355" s="140"/>
      <c r="F355" s="140"/>
      <c r="G355" s="140"/>
      <c r="I355" s="117" t="s">
        <v>138</v>
      </c>
      <c r="J355" s="27"/>
      <c r="K355" s="27"/>
      <c r="L355" s="117">
        <v>590000.11</v>
      </c>
      <c r="M355" s="116" t="s">
        <v>139</v>
      </c>
      <c r="N355" s="67"/>
      <c r="O355" s="64" t="s">
        <v>729</v>
      </c>
      <c r="P355" s="140"/>
      <c r="Q355" s="140"/>
      <c r="R355" s="140"/>
      <c r="S355" s="140"/>
      <c r="T355" s="140"/>
      <c r="U355" s="140"/>
      <c r="V355" s="140"/>
      <c r="W355" s="140"/>
      <c r="X355" s="140"/>
      <c r="Y355" s="140"/>
      <c r="Z355" s="140"/>
    </row>
    <row r="356" spans="1:26" x14ac:dyDescent="0.3">
      <c r="A356" s="140"/>
      <c r="E356" s="140"/>
      <c r="F356" s="140"/>
      <c r="G356" s="140"/>
      <c r="I356" s="158"/>
      <c r="J356" s="159" t="s">
        <v>138</v>
      </c>
      <c r="K356" s="175"/>
      <c r="L356" s="160">
        <v>590000.11</v>
      </c>
      <c r="M356" s="182" t="s">
        <v>139</v>
      </c>
      <c r="N356" s="158"/>
      <c r="O356" s="177" t="s">
        <v>729</v>
      </c>
      <c r="P356" s="140"/>
      <c r="Q356" s="140"/>
      <c r="R356" s="140"/>
      <c r="S356" s="140"/>
      <c r="T356" s="140"/>
      <c r="U356" s="140"/>
      <c r="V356" s="140"/>
      <c r="W356" s="140"/>
      <c r="X356" s="140"/>
      <c r="Y356" s="140"/>
      <c r="Z356" s="140"/>
    </row>
    <row r="357" spans="1:26" x14ac:dyDescent="0.3">
      <c r="A357" s="140"/>
      <c r="E357" s="140"/>
      <c r="F357" s="140"/>
      <c r="G357" s="140"/>
      <c r="I357" s="158"/>
      <c r="J357" s="158"/>
      <c r="K357" s="159" t="s">
        <v>138</v>
      </c>
      <c r="L357" s="160">
        <v>590000.12</v>
      </c>
      <c r="M357" s="182" t="s">
        <v>139</v>
      </c>
      <c r="N357" s="158"/>
      <c r="O357" s="161" t="s">
        <v>730</v>
      </c>
      <c r="P357" s="140"/>
      <c r="Q357" s="140"/>
      <c r="R357" s="140"/>
      <c r="S357" s="140"/>
      <c r="T357" s="140"/>
      <c r="U357" s="140"/>
      <c r="V357" s="140"/>
      <c r="W357" s="140"/>
      <c r="X357" s="140"/>
      <c r="Y357" s="140"/>
      <c r="Z357" s="140"/>
    </row>
    <row r="358" spans="1:26" x14ac:dyDescent="0.3">
      <c r="A358" s="140"/>
      <c r="E358" s="140"/>
      <c r="F358" s="140"/>
      <c r="G358" s="140"/>
      <c r="I358" s="117" t="s">
        <v>138</v>
      </c>
      <c r="J358" s="27"/>
      <c r="K358" s="27"/>
      <c r="L358" s="117">
        <v>590000.13</v>
      </c>
      <c r="M358" s="116" t="s">
        <v>139</v>
      </c>
      <c r="N358" s="67"/>
      <c r="O358" s="64" t="s">
        <v>731</v>
      </c>
      <c r="P358" s="140"/>
      <c r="Q358" s="140"/>
      <c r="R358" s="140"/>
      <c r="S358" s="140"/>
      <c r="T358" s="140"/>
      <c r="U358" s="140"/>
      <c r="V358" s="140"/>
      <c r="W358" s="140"/>
      <c r="X358" s="140"/>
      <c r="Y358" s="140"/>
      <c r="Z358" s="140"/>
    </row>
    <row r="359" spans="1:26" x14ac:dyDescent="0.3">
      <c r="A359" s="140"/>
      <c r="E359" s="140"/>
      <c r="F359" s="140"/>
      <c r="G359" s="140"/>
      <c r="I359" s="158"/>
      <c r="J359" s="158"/>
      <c r="K359" s="159" t="s">
        <v>138</v>
      </c>
      <c r="L359" s="322">
        <v>590000.14</v>
      </c>
      <c r="M359" s="182" t="s">
        <v>139</v>
      </c>
      <c r="N359" s="158"/>
      <c r="O359" s="325" t="s">
        <v>732</v>
      </c>
      <c r="P359" s="140"/>
      <c r="Q359" s="140"/>
      <c r="R359" s="140"/>
      <c r="S359" s="140"/>
      <c r="T359" s="140"/>
      <c r="U359" s="140"/>
      <c r="V359" s="140"/>
      <c r="W359" s="140"/>
      <c r="X359" s="140"/>
      <c r="Y359" s="140"/>
      <c r="Z359" s="140"/>
    </row>
    <row r="360" spans="1:26" x14ac:dyDescent="0.3">
      <c r="A360" s="140"/>
      <c r="E360" s="140"/>
      <c r="F360" s="140"/>
      <c r="G360" s="140"/>
      <c r="I360" s="158"/>
      <c r="J360" s="159" t="s">
        <v>138</v>
      </c>
      <c r="K360" s="175"/>
      <c r="L360" s="160">
        <v>590000.15</v>
      </c>
      <c r="M360" s="182" t="s">
        <v>139</v>
      </c>
      <c r="N360" s="158"/>
      <c r="O360" s="161" t="s">
        <v>733</v>
      </c>
      <c r="P360" s="140"/>
      <c r="Q360" s="140"/>
      <c r="R360" s="140"/>
      <c r="S360" s="140"/>
      <c r="T360" s="140"/>
      <c r="U360" s="140"/>
      <c r="V360" s="140"/>
      <c r="W360" s="140"/>
      <c r="X360" s="140"/>
      <c r="Y360" s="140"/>
      <c r="Z360" s="140"/>
    </row>
    <row r="361" spans="1:26" x14ac:dyDescent="0.3">
      <c r="A361" s="140"/>
      <c r="E361" s="140"/>
      <c r="F361" s="140"/>
      <c r="G361" s="140"/>
      <c r="I361" s="158"/>
      <c r="J361" s="158"/>
      <c r="K361" s="159" t="s">
        <v>138</v>
      </c>
      <c r="L361" s="322">
        <v>590000.16</v>
      </c>
      <c r="M361" s="182" t="s">
        <v>139</v>
      </c>
      <c r="N361" s="158"/>
      <c r="O361" s="325" t="s">
        <v>732</v>
      </c>
      <c r="P361" s="140"/>
      <c r="Q361" s="140"/>
      <c r="R361" s="140"/>
      <c r="S361" s="140"/>
      <c r="T361" s="140"/>
      <c r="U361" s="140"/>
      <c r="V361" s="140"/>
      <c r="W361" s="140"/>
      <c r="X361" s="140"/>
      <c r="Y361" s="140"/>
      <c r="Z361" s="140"/>
    </row>
    <row r="362" spans="1:26" x14ac:dyDescent="0.3">
      <c r="A362" s="140"/>
      <c r="E362" s="140"/>
      <c r="F362" s="140"/>
      <c r="G362" s="140"/>
      <c r="I362" s="117" t="s">
        <v>138</v>
      </c>
      <c r="J362" s="68"/>
      <c r="K362" s="68"/>
      <c r="L362" s="117">
        <v>590000.9</v>
      </c>
      <c r="M362" s="116" t="s">
        <v>139</v>
      </c>
      <c r="N362" s="67"/>
      <c r="O362" s="28" t="s">
        <v>732</v>
      </c>
      <c r="P362" s="140"/>
      <c r="Q362" s="140"/>
      <c r="R362" s="140"/>
      <c r="S362" s="140"/>
      <c r="T362" s="140"/>
      <c r="U362" s="140"/>
      <c r="V362" s="140"/>
      <c r="W362" s="140"/>
      <c r="X362" s="140"/>
      <c r="Y362" s="140"/>
      <c r="Z362" s="140"/>
    </row>
    <row r="363" spans="1:26" x14ac:dyDescent="0.3">
      <c r="A363" s="140"/>
      <c r="E363" s="140"/>
      <c r="F363" s="140"/>
      <c r="G363" s="140"/>
      <c r="I363" s="158"/>
      <c r="J363" s="159" t="s">
        <v>138</v>
      </c>
      <c r="K363" s="175"/>
      <c r="L363" s="160">
        <v>590000.90300000005</v>
      </c>
      <c r="M363" s="182" t="s">
        <v>139</v>
      </c>
      <c r="N363" s="158"/>
      <c r="O363" s="161" t="s">
        <v>734</v>
      </c>
      <c r="P363" s="140"/>
      <c r="Q363" s="140"/>
      <c r="R363" s="140"/>
      <c r="S363" s="140"/>
      <c r="T363" s="140"/>
      <c r="U363" s="140"/>
      <c r="V363" s="140"/>
      <c r="W363" s="140"/>
      <c r="X363" s="140"/>
      <c r="Y363" s="140"/>
      <c r="Z363" s="140"/>
    </row>
    <row r="364" spans="1:26" x14ac:dyDescent="0.3">
      <c r="A364" s="140"/>
      <c r="E364" s="140"/>
      <c r="F364" s="140"/>
      <c r="G364" s="140"/>
      <c r="I364" s="158"/>
      <c r="J364" s="159" t="s">
        <v>138</v>
      </c>
      <c r="K364" s="175"/>
      <c r="L364" s="160">
        <v>590000.90399999998</v>
      </c>
      <c r="M364" s="182" t="s">
        <v>139</v>
      </c>
      <c r="N364" s="158"/>
      <c r="O364" s="163" t="s">
        <v>735</v>
      </c>
      <c r="P364" s="140"/>
      <c r="Q364" s="140"/>
      <c r="R364" s="140"/>
      <c r="S364" s="140"/>
      <c r="T364" s="140"/>
      <c r="U364" s="140"/>
      <c r="V364" s="140"/>
      <c r="W364" s="140"/>
      <c r="X364" s="140"/>
      <c r="Y364" s="140"/>
      <c r="Z364" s="140"/>
    </row>
    <row r="365" spans="1:26" x14ac:dyDescent="0.3">
      <c r="A365" s="140"/>
      <c r="E365" s="140"/>
      <c r="F365" s="140"/>
      <c r="G365" s="140"/>
      <c r="I365" s="158"/>
      <c r="J365" s="159" t="s">
        <v>138</v>
      </c>
      <c r="K365" s="175"/>
      <c r="L365" s="160">
        <v>590900.06999999995</v>
      </c>
      <c r="M365" s="182" t="s">
        <v>139</v>
      </c>
      <c r="N365" s="158"/>
      <c r="O365" s="161" t="s">
        <v>736</v>
      </c>
      <c r="P365" s="140"/>
      <c r="Q365" s="140"/>
      <c r="R365" s="140"/>
      <c r="S365" s="140"/>
      <c r="T365" s="140"/>
      <c r="U365" s="140"/>
      <c r="V365" s="140"/>
      <c r="W365" s="140"/>
      <c r="X365" s="140"/>
      <c r="Y365" s="140"/>
      <c r="Z365" s="140"/>
    </row>
    <row r="366" spans="1:26" x14ac:dyDescent="0.3">
      <c r="A366" s="140"/>
      <c r="E366" s="140"/>
      <c r="F366" s="140"/>
      <c r="G366" s="140"/>
      <c r="I366" s="158"/>
      <c r="J366" s="159" t="s">
        <v>138</v>
      </c>
      <c r="K366" s="175"/>
      <c r="L366" s="160">
        <v>590900.09</v>
      </c>
      <c r="M366" s="182" t="s">
        <v>139</v>
      </c>
      <c r="N366" s="158"/>
      <c r="O366" s="161" t="s">
        <v>737</v>
      </c>
      <c r="P366" s="140"/>
      <c r="Q366" s="140"/>
      <c r="R366" s="140"/>
      <c r="S366" s="140"/>
      <c r="T366" s="140"/>
      <c r="U366" s="140"/>
      <c r="V366" s="140"/>
      <c r="W366" s="140"/>
      <c r="X366" s="140"/>
      <c r="Y366" s="140"/>
      <c r="Z366" s="140"/>
    </row>
    <row r="367" spans="1:26" x14ac:dyDescent="0.3">
      <c r="A367" s="140"/>
      <c r="E367" s="140"/>
      <c r="F367" s="140"/>
      <c r="G367" s="140"/>
      <c r="I367" s="158"/>
      <c r="J367" s="159" t="s">
        <v>138</v>
      </c>
      <c r="K367" s="175"/>
      <c r="L367" s="160">
        <v>590900.1</v>
      </c>
      <c r="M367" s="182" t="s">
        <v>139</v>
      </c>
      <c r="N367" s="158"/>
      <c r="O367" s="161" t="s">
        <v>738</v>
      </c>
      <c r="P367" s="140"/>
      <c r="Q367" s="140"/>
      <c r="R367" s="140"/>
      <c r="S367" s="140"/>
      <c r="T367" s="140"/>
      <c r="U367" s="140"/>
      <c r="V367" s="140"/>
      <c r="W367" s="140"/>
      <c r="X367" s="140"/>
      <c r="Y367" s="140"/>
      <c r="Z367" s="140"/>
    </row>
    <row r="368" spans="1:26" x14ac:dyDescent="0.3">
      <c r="A368" s="140"/>
      <c r="E368" s="140"/>
      <c r="F368" s="140"/>
      <c r="G368" s="140"/>
      <c r="I368" s="117" t="s">
        <v>138</v>
      </c>
      <c r="J368" s="68"/>
      <c r="K368" s="68"/>
      <c r="L368" s="117">
        <v>590900.13</v>
      </c>
      <c r="M368" s="116" t="s">
        <v>139</v>
      </c>
      <c r="N368" s="67"/>
      <c r="O368" s="28" t="s">
        <v>739</v>
      </c>
      <c r="P368" s="140"/>
      <c r="Q368" s="140"/>
      <c r="R368" s="140"/>
      <c r="S368" s="140"/>
      <c r="T368" s="140"/>
      <c r="U368" s="140"/>
      <c r="V368" s="140"/>
      <c r="W368" s="140"/>
      <c r="X368" s="140"/>
      <c r="Y368" s="140"/>
      <c r="Z368" s="140"/>
    </row>
    <row r="369" spans="1:26" x14ac:dyDescent="0.3">
      <c r="A369" s="140"/>
      <c r="E369" s="140"/>
      <c r="F369" s="140"/>
      <c r="G369" s="140"/>
      <c r="I369" s="158"/>
      <c r="J369" s="158"/>
      <c r="K369" s="159" t="s">
        <v>138</v>
      </c>
      <c r="L369" s="322">
        <v>590900.14</v>
      </c>
      <c r="M369" s="182" t="s">
        <v>139</v>
      </c>
      <c r="N369" s="158"/>
      <c r="O369" s="325" t="s">
        <v>740</v>
      </c>
      <c r="P369" s="140"/>
      <c r="Q369" s="140"/>
      <c r="R369" s="140"/>
      <c r="S369" s="140"/>
      <c r="T369" s="140"/>
      <c r="U369" s="140"/>
      <c r="V369" s="140"/>
      <c r="W369" s="140"/>
      <c r="X369" s="140"/>
      <c r="Y369" s="140"/>
      <c r="Z369" s="140"/>
    </row>
    <row r="370" spans="1:26" x14ac:dyDescent="0.3">
      <c r="A370" s="140"/>
      <c r="E370" s="140"/>
      <c r="F370" s="140"/>
      <c r="G370" s="140"/>
      <c r="I370" s="117" t="s">
        <v>138</v>
      </c>
      <c r="J370" s="68"/>
      <c r="K370" s="68"/>
      <c r="L370" s="117">
        <v>590900.9</v>
      </c>
      <c r="M370" s="116" t="s">
        <v>139</v>
      </c>
      <c r="N370" s="67"/>
      <c r="O370" s="28" t="s">
        <v>740</v>
      </c>
      <c r="P370" s="140"/>
      <c r="Q370" s="140"/>
      <c r="R370" s="140"/>
      <c r="S370" s="140"/>
      <c r="T370" s="140"/>
      <c r="U370" s="140"/>
      <c r="V370" s="140"/>
      <c r="W370" s="140"/>
      <c r="X370" s="140"/>
      <c r="Y370" s="140"/>
      <c r="Z370" s="140"/>
    </row>
    <row r="371" spans="1:26" s="140" customFormat="1" x14ac:dyDescent="0.3">
      <c r="D371" s="155"/>
      <c r="H371" s="35"/>
      <c r="I371" s="117" t="s">
        <v>138</v>
      </c>
      <c r="J371" s="27"/>
      <c r="K371" s="27"/>
      <c r="L371" s="117">
        <v>590900.90099999995</v>
      </c>
      <c r="M371" s="116" t="s">
        <v>139</v>
      </c>
      <c r="N371" s="67"/>
      <c r="O371" s="64" t="s">
        <v>741</v>
      </c>
    </row>
    <row r="372" spans="1:26" s="140" customFormat="1" x14ac:dyDescent="0.3">
      <c r="D372" s="155"/>
      <c r="H372" s="35"/>
      <c r="I372" s="158"/>
      <c r="J372" s="159" t="s">
        <v>138</v>
      </c>
      <c r="K372" s="175"/>
      <c r="L372" s="160">
        <v>590900.90099999995</v>
      </c>
      <c r="M372" s="182" t="s">
        <v>139</v>
      </c>
      <c r="N372" s="158"/>
      <c r="O372" s="166" t="s">
        <v>741</v>
      </c>
    </row>
    <row r="373" spans="1:26" s="140" customFormat="1" x14ac:dyDescent="0.3">
      <c r="D373" s="155"/>
      <c r="H373" s="35"/>
      <c r="I373" s="158"/>
      <c r="J373" s="159" t="s">
        <v>138</v>
      </c>
      <c r="K373" s="175"/>
      <c r="L373" s="160">
        <v>590900.90300000005</v>
      </c>
      <c r="M373" s="182" t="s">
        <v>139</v>
      </c>
      <c r="N373" s="158"/>
      <c r="O373" s="166" t="s">
        <v>742</v>
      </c>
    </row>
    <row r="374" spans="1:26" s="140" customFormat="1" x14ac:dyDescent="0.3">
      <c r="D374" s="155"/>
      <c r="H374" s="35"/>
      <c r="I374" s="158"/>
      <c r="J374" s="158"/>
      <c r="K374" s="159" t="s">
        <v>138</v>
      </c>
      <c r="L374" s="322">
        <v>590900.90399999998</v>
      </c>
      <c r="M374" s="182" t="s">
        <v>139</v>
      </c>
      <c r="N374" s="158"/>
      <c r="O374" s="325" t="s">
        <v>740</v>
      </c>
    </row>
    <row r="375" spans="1:26" s="140" customFormat="1" x14ac:dyDescent="0.3">
      <c r="D375" s="155"/>
      <c r="H375" s="35"/>
      <c r="I375" s="158"/>
      <c r="J375" s="158"/>
      <c r="K375" s="159" t="s">
        <v>138</v>
      </c>
      <c r="L375" s="160">
        <v>590900.98</v>
      </c>
      <c r="M375" s="182" t="s">
        <v>139</v>
      </c>
      <c r="N375" s="158"/>
      <c r="O375" s="161" t="s">
        <v>743</v>
      </c>
    </row>
    <row r="376" spans="1:26" x14ac:dyDescent="0.3">
      <c r="A376" s="140"/>
      <c r="E376" s="140"/>
      <c r="F376" s="140"/>
      <c r="G376" s="140"/>
      <c r="I376" s="117" t="s">
        <v>138</v>
      </c>
      <c r="J376" s="27"/>
      <c r="K376" s="27"/>
      <c r="L376" s="117">
        <v>591900.9</v>
      </c>
      <c r="M376" s="116" t="s">
        <v>139</v>
      </c>
      <c r="N376" s="67"/>
      <c r="O376" s="64" t="s">
        <v>744</v>
      </c>
      <c r="P376" s="140"/>
      <c r="Q376" s="140"/>
      <c r="R376" s="140"/>
      <c r="S376" s="140"/>
      <c r="T376" s="140"/>
      <c r="U376" s="140"/>
      <c r="V376" s="140"/>
      <c r="W376" s="140"/>
      <c r="X376" s="140"/>
      <c r="Y376" s="140"/>
      <c r="Z376" s="140"/>
    </row>
    <row r="377" spans="1:26" s="140" customFormat="1" x14ac:dyDescent="0.3">
      <c r="H377" s="35"/>
      <c r="I377" s="117" t="s">
        <v>138</v>
      </c>
      <c r="J377" s="27"/>
      <c r="K377" s="27"/>
      <c r="L377" s="117">
        <v>593000.9</v>
      </c>
      <c r="M377" s="116" t="s">
        <v>139</v>
      </c>
      <c r="N377" s="67"/>
      <c r="O377" s="355" t="s">
        <v>745</v>
      </c>
    </row>
    <row r="378" spans="1:26" s="140" customFormat="1" x14ac:dyDescent="0.3">
      <c r="H378" s="35"/>
      <c r="I378" s="117" t="s">
        <v>138</v>
      </c>
      <c r="J378" s="27"/>
      <c r="K378" s="27"/>
      <c r="L378" s="117">
        <v>593300.9</v>
      </c>
      <c r="M378" s="116" t="s">
        <v>139</v>
      </c>
      <c r="N378" s="67"/>
      <c r="O378" s="355" t="s">
        <v>746</v>
      </c>
    </row>
    <row r="379" spans="1:26" x14ac:dyDescent="0.3">
      <c r="A379" s="140"/>
      <c r="D379" s="140"/>
      <c r="E379" s="140"/>
      <c r="F379" s="140"/>
      <c r="G379" s="140"/>
      <c r="I379" s="117" t="s">
        <v>138</v>
      </c>
      <c r="J379" s="27"/>
      <c r="K379" s="27"/>
      <c r="L379" s="117">
        <v>593900.9</v>
      </c>
      <c r="M379" s="116" t="s">
        <v>139</v>
      </c>
      <c r="N379" s="67"/>
      <c r="O379" s="355" t="s">
        <v>747</v>
      </c>
      <c r="P379" s="140"/>
      <c r="Q379" s="140"/>
      <c r="R379" s="140"/>
      <c r="S379" s="140"/>
      <c r="T379" s="140"/>
      <c r="U379" s="140"/>
      <c r="V379" s="140"/>
      <c r="W379" s="140"/>
      <c r="X379" s="140"/>
      <c r="Y379" s="140"/>
      <c r="Z379" s="140"/>
    </row>
    <row r="380" spans="1:26" x14ac:dyDescent="0.3">
      <c r="A380" s="140"/>
      <c r="D380" s="140"/>
      <c r="E380" s="140"/>
      <c r="F380" s="140"/>
      <c r="G380" s="140"/>
      <c r="I380" s="158"/>
      <c r="J380" s="158"/>
      <c r="K380" s="159" t="s">
        <v>138</v>
      </c>
      <c r="L380" s="322">
        <v>599000.06999999995</v>
      </c>
      <c r="M380" s="182" t="s">
        <v>139</v>
      </c>
      <c r="N380" s="158"/>
      <c r="O380" s="325" t="s">
        <v>748</v>
      </c>
      <c r="P380" s="140"/>
      <c r="Q380" s="140"/>
      <c r="R380" s="140"/>
      <c r="S380" s="140"/>
      <c r="T380" s="140"/>
      <c r="U380" s="140"/>
      <c r="V380" s="140"/>
      <c r="W380" s="140"/>
      <c r="X380" s="140"/>
      <c r="Y380" s="140"/>
      <c r="Z380" s="140"/>
    </row>
    <row r="381" spans="1:26" x14ac:dyDescent="0.3">
      <c r="A381" s="140"/>
      <c r="D381" s="140"/>
      <c r="E381" s="140"/>
      <c r="F381" s="140"/>
      <c r="G381" s="140"/>
      <c r="I381" s="158"/>
      <c r="J381" s="159" t="s">
        <v>138</v>
      </c>
      <c r="K381" s="175"/>
      <c r="L381" s="174">
        <v>599000.9</v>
      </c>
      <c r="M381" s="182" t="s">
        <v>139</v>
      </c>
      <c r="N381" s="158"/>
      <c r="O381" s="180" t="s">
        <v>748</v>
      </c>
      <c r="P381" s="140"/>
      <c r="Q381" s="140"/>
      <c r="R381" s="140"/>
      <c r="S381" s="140"/>
      <c r="T381" s="140"/>
      <c r="U381" s="140"/>
      <c r="V381" s="140"/>
      <c r="W381" s="140"/>
      <c r="X381" s="140"/>
      <c r="Y381" s="140"/>
      <c r="Z381" s="140"/>
    </row>
    <row r="382" spans="1:26" x14ac:dyDescent="0.3">
      <c r="A382" s="140"/>
      <c r="E382" s="140"/>
      <c r="F382" s="140"/>
      <c r="G382" s="140"/>
      <c r="I382" s="158"/>
      <c r="J382" s="159" t="s">
        <v>138</v>
      </c>
      <c r="K382" s="175"/>
      <c r="L382" s="174">
        <v>599100.9</v>
      </c>
      <c r="M382" s="182" t="s">
        <v>139</v>
      </c>
      <c r="N382" s="158"/>
      <c r="O382" s="180" t="s">
        <v>749</v>
      </c>
      <c r="P382" s="140"/>
      <c r="Q382" s="140"/>
      <c r="R382" s="140"/>
      <c r="S382" s="140"/>
      <c r="T382" s="140"/>
      <c r="U382" s="140"/>
      <c r="V382" s="140"/>
      <c r="W382" s="140"/>
      <c r="X382" s="140"/>
      <c r="Y382" s="140"/>
      <c r="Z382" s="140"/>
    </row>
    <row r="383" spans="1:26" s="140" customFormat="1" x14ac:dyDescent="0.3">
      <c r="H383" s="35"/>
      <c r="I383" s="117" t="s">
        <v>138</v>
      </c>
      <c r="J383" s="27"/>
      <c r="K383" s="27"/>
      <c r="L383" s="117">
        <v>599300.9</v>
      </c>
      <c r="M383" s="116" t="s">
        <v>139</v>
      </c>
      <c r="N383" s="67"/>
      <c r="O383" s="64" t="s">
        <v>750</v>
      </c>
    </row>
    <row r="384" spans="1:26" s="140" customFormat="1" x14ac:dyDescent="0.3">
      <c r="H384" s="35"/>
      <c r="I384" s="117" t="s">
        <v>138</v>
      </c>
      <c r="J384" s="27"/>
      <c r="K384" s="27"/>
      <c r="L384" s="117">
        <v>599400.9</v>
      </c>
      <c r="M384" s="116" t="s">
        <v>139</v>
      </c>
      <c r="N384" s="67"/>
      <c r="O384" s="64" t="s">
        <v>751</v>
      </c>
    </row>
    <row r="385" spans="1:26" s="140" customFormat="1" x14ac:dyDescent="0.3">
      <c r="D385" s="155"/>
      <c r="H385" s="35"/>
      <c r="I385" s="117" t="s">
        <v>138</v>
      </c>
      <c r="J385" s="27"/>
      <c r="K385" s="27"/>
      <c r="L385" s="152">
        <v>599700.13</v>
      </c>
      <c r="M385" s="116" t="s">
        <v>139</v>
      </c>
      <c r="N385" s="67"/>
      <c r="O385" s="151" t="s">
        <v>752</v>
      </c>
    </row>
    <row r="386" spans="1:26" x14ac:dyDescent="0.3">
      <c r="A386" s="140"/>
      <c r="E386" s="140"/>
      <c r="F386" s="140"/>
      <c r="G386" s="140"/>
      <c r="I386" s="117" t="s">
        <v>138</v>
      </c>
      <c r="J386" s="27"/>
      <c r="K386" s="27"/>
      <c r="L386" s="152">
        <v>599700.9</v>
      </c>
      <c r="M386" s="116" t="s">
        <v>139</v>
      </c>
      <c r="N386" s="67"/>
      <c r="O386" s="64" t="s">
        <v>753</v>
      </c>
      <c r="P386" s="140"/>
      <c r="Q386" s="140"/>
      <c r="R386" s="140"/>
      <c r="S386" s="140"/>
      <c r="T386" s="140"/>
      <c r="U386" s="140"/>
      <c r="V386" s="140"/>
      <c r="W386" s="140"/>
      <c r="X386" s="140"/>
      <c r="Y386" s="140"/>
      <c r="Z386" s="140"/>
    </row>
    <row r="387" spans="1:26" x14ac:dyDescent="0.3">
      <c r="A387" s="140"/>
      <c r="E387" s="140"/>
      <c r="F387" s="140"/>
      <c r="G387" s="140"/>
      <c r="I387" s="117" t="s">
        <v>138</v>
      </c>
      <c r="J387" s="27"/>
      <c r="K387" s="27"/>
      <c r="L387" s="152">
        <v>599750.9</v>
      </c>
      <c r="M387" s="116" t="s">
        <v>139</v>
      </c>
      <c r="N387" s="67"/>
      <c r="O387" s="64" t="s">
        <v>754</v>
      </c>
      <c r="P387" s="140"/>
      <c r="Q387" s="140"/>
      <c r="R387" s="140"/>
      <c r="S387" s="140"/>
      <c r="T387" s="140"/>
      <c r="U387" s="140"/>
      <c r="V387" s="140"/>
      <c r="W387" s="140"/>
      <c r="X387" s="140"/>
      <c r="Y387" s="140"/>
      <c r="Z387" s="140"/>
    </row>
    <row r="388" spans="1:26" x14ac:dyDescent="0.3">
      <c r="A388" s="140"/>
      <c r="E388" s="140"/>
      <c r="F388" s="140"/>
      <c r="G388" s="140"/>
      <c r="I388" s="117" t="s">
        <v>138</v>
      </c>
      <c r="J388" s="27"/>
      <c r="K388" s="27"/>
      <c r="L388" s="152">
        <v>599900.9</v>
      </c>
      <c r="M388" s="116" t="s">
        <v>139</v>
      </c>
      <c r="N388" s="67"/>
      <c r="O388" s="355" t="s">
        <v>755</v>
      </c>
      <c r="P388" s="140"/>
      <c r="Q388" s="140"/>
      <c r="R388" s="140"/>
      <c r="S388" s="140"/>
      <c r="T388" s="140"/>
      <c r="U388" s="140"/>
      <c r="V388" s="140"/>
      <c r="W388" s="140"/>
      <c r="X388" s="140"/>
      <c r="Y388" s="140"/>
      <c r="Z388" s="140"/>
    </row>
    <row r="389" spans="1:26" x14ac:dyDescent="0.3">
      <c r="A389" s="140"/>
      <c r="E389" s="140"/>
      <c r="F389" s="140"/>
      <c r="G389" s="140"/>
      <c r="I389" s="158"/>
      <c r="J389" s="159" t="s">
        <v>138</v>
      </c>
      <c r="K389" s="175"/>
      <c r="L389" s="160">
        <v>610000.01229999994</v>
      </c>
      <c r="M389" s="182" t="s">
        <v>139</v>
      </c>
      <c r="N389" s="158"/>
      <c r="O389" s="161" t="s">
        <v>756</v>
      </c>
      <c r="P389" s="140"/>
      <c r="Q389" s="140"/>
      <c r="R389" s="140"/>
      <c r="S389" s="140"/>
      <c r="T389" s="140"/>
      <c r="U389" s="140"/>
      <c r="V389" s="140"/>
      <c r="W389" s="140"/>
      <c r="X389" s="140"/>
      <c r="Y389" s="140"/>
      <c r="Z389" s="140"/>
    </row>
    <row r="390" spans="1:26" x14ac:dyDescent="0.3">
      <c r="A390" s="140"/>
      <c r="E390" s="140"/>
      <c r="F390" s="140"/>
      <c r="G390" s="140"/>
      <c r="I390" s="117" t="s">
        <v>138</v>
      </c>
      <c r="J390" s="27"/>
      <c r="K390" s="27"/>
      <c r="L390" s="117">
        <v>610000.01309999998</v>
      </c>
      <c r="M390" s="116" t="s">
        <v>139</v>
      </c>
      <c r="N390" s="67"/>
      <c r="O390" s="64" t="s">
        <v>757</v>
      </c>
      <c r="P390" s="140"/>
      <c r="Q390" s="140"/>
      <c r="R390" s="140"/>
      <c r="S390" s="140"/>
      <c r="T390" s="140"/>
      <c r="U390" s="140"/>
      <c r="V390" s="140"/>
      <c r="W390" s="140"/>
      <c r="X390" s="140"/>
      <c r="Y390" s="140"/>
      <c r="Z390" s="140"/>
    </row>
    <row r="391" spans="1:26" x14ac:dyDescent="0.3">
      <c r="A391" s="140"/>
      <c r="E391" s="140"/>
      <c r="F391" s="140"/>
      <c r="G391" s="140"/>
      <c r="I391" s="117" t="s">
        <v>138</v>
      </c>
      <c r="J391" s="27"/>
      <c r="K391" s="27"/>
      <c r="L391" s="117">
        <v>610000.01320000004</v>
      </c>
      <c r="M391" s="116" t="s">
        <v>139</v>
      </c>
      <c r="N391" s="67"/>
      <c r="O391" s="64" t="s">
        <v>758</v>
      </c>
      <c r="P391" s="140"/>
      <c r="Q391" s="140"/>
      <c r="R391" s="140"/>
      <c r="S391" s="140"/>
      <c r="T391" s="140"/>
      <c r="U391" s="140"/>
      <c r="V391" s="140"/>
      <c r="W391" s="140"/>
      <c r="X391" s="140"/>
      <c r="Y391" s="140"/>
      <c r="Z391" s="140"/>
    </row>
    <row r="392" spans="1:26" x14ac:dyDescent="0.3">
      <c r="A392" s="140"/>
      <c r="E392" s="140"/>
      <c r="F392" s="140"/>
      <c r="G392" s="140"/>
      <c r="I392" s="158"/>
      <c r="J392" s="159" t="s">
        <v>138</v>
      </c>
      <c r="K392" s="175"/>
      <c r="L392" s="160">
        <v>610000.01639999996</v>
      </c>
      <c r="M392" s="182" t="s">
        <v>139</v>
      </c>
      <c r="N392" s="158"/>
      <c r="O392" s="175" t="s">
        <v>759</v>
      </c>
      <c r="P392" s="140"/>
      <c r="Q392" s="140"/>
      <c r="R392" s="140"/>
      <c r="S392" s="140"/>
      <c r="T392" s="140"/>
      <c r="U392" s="140"/>
      <c r="V392" s="140"/>
      <c r="W392" s="140"/>
      <c r="X392" s="140"/>
      <c r="Y392" s="140"/>
      <c r="Z392" s="140"/>
    </row>
    <row r="393" spans="1:26" x14ac:dyDescent="0.3">
      <c r="A393" s="140"/>
      <c r="E393" s="140"/>
      <c r="F393" s="140"/>
      <c r="G393" s="140"/>
      <c r="I393" s="158"/>
      <c r="J393" s="159" t="s">
        <v>138</v>
      </c>
      <c r="K393" s="175"/>
      <c r="L393" s="160">
        <v>610000.01650000003</v>
      </c>
      <c r="M393" s="182" t="s">
        <v>139</v>
      </c>
      <c r="N393" s="158"/>
      <c r="O393" s="175" t="s">
        <v>760</v>
      </c>
      <c r="P393" s="140"/>
      <c r="Q393" s="60"/>
      <c r="R393" s="140"/>
      <c r="S393" s="140"/>
      <c r="T393" s="140"/>
      <c r="U393" s="140"/>
      <c r="V393" s="140"/>
      <c r="W393" s="140"/>
      <c r="X393" s="140"/>
      <c r="Y393" s="140"/>
      <c r="Z393" s="140"/>
    </row>
    <row r="394" spans="1:26" x14ac:dyDescent="0.3">
      <c r="A394" s="140"/>
      <c r="E394" s="140"/>
      <c r="F394" s="140"/>
      <c r="G394" s="140"/>
      <c r="I394" s="117" t="s">
        <v>138</v>
      </c>
      <c r="J394" s="68"/>
      <c r="K394" s="68"/>
      <c r="L394" s="117">
        <v>610000.01769999997</v>
      </c>
      <c r="M394" s="116" t="s">
        <v>139</v>
      </c>
      <c r="N394" s="67"/>
      <c r="O394" s="28" t="s">
        <v>761</v>
      </c>
      <c r="P394" s="140"/>
      <c r="Q394" s="140"/>
      <c r="R394" s="140"/>
      <c r="S394" s="140"/>
      <c r="T394" s="140"/>
      <c r="U394" s="140"/>
      <c r="V394" s="140"/>
      <c r="W394" s="140"/>
      <c r="X394" s="140"/>
      <c r="Y394" s="140"/>
      <c r="Z394" s="140"/>
    </row>
    <row r="395" spans="1:26" x14ac:dyDescent="0.3">
      <c r="A395" s="140"/>
      <c r="E395" s="140"/>
      <c r="F395" s="140"/>
      <c r="G395" s="140"/>
      <c r="I395" s="158"/>
      <c r="J395" s="159" t="s">
        <v>138</v>
      </c>
      <c r="K395" s="175"/>
      <c r="L395" s="179">
        <v>610000.054</v>
      </c>
      <c r="M395" s="182" t="s">
        <v>139</v>
      </c>
      <c r="N395" s="158"/>
      <c r="O395" s="178" t="s">
        <v>762</v>
      </c>
      <c r="P395" s="140"/>
      <c r="Q395" s="140"/>
      <c r="R395" s="140"/>
      <c r="S395" s="140"/>
      <c r="T395" s="140"/>
      <c r="U395" s="140"/>
      <c r="V395" s="140"/>
      <c r="W395" s="140"/>
      <c r="X395" s="140"/>
      <c r="Y395" s="140"/>
      <c r="Z395" s="140"/>
    </row>
    <row r="396" spans="1:26" x14ac:dyDescent="0.3">
      <c r="A396" s="140"/>
      <c r="E396" s="140"/>
      <c r="F396" s="140"/>
      <c r="G396" s="140"/>
      <c r="I396" s="158"/>
      <c r="J396" s="159" t="s">
        <v>138</v>
      </c>
      <c r="K396" s="175"/>
      <c r="L396" s="179">
        <v>610000.15399999998</v>
      </c>
      <c r="M396" s="182" t="s">
        <v>139</v>
      </c>
      <c r="N396" s="158"/>
      <c r="O396" s="178" t="s">
        <v>763</v>
      </c>
      <c r="P396" s="140"/>
      <c r="Q396" s="140"/>
      <c r="R396" s="140"/>
      <c r="S396" s="140"/>
      <c r="T396" s="140"/>
      <c r="U396" s="140"/>
      <c r="V396" s="140"/>
      <c r="W396" s="140"/>
      <c r="X396" s="140"/>
      <c r="Y396" s="140"/>
      <c r="Z396" s="140"/>
    </row>
    <row r="397" spans="1:26" x14ac:dyDescent="0.3">
      <c r="A397" s="140"/>
      <c r="E397" s="140"/>
      <c r="F397" s="140"/>
      <c r="G397" s="140"/>
      <c r="I397" s="158"/>
      <c r="J397" s="159" t="s">
        <v>138</v>
      </c>
      <c r="K397" s="175"/>
      <c r="L397" s="160">
        <v>610000.6</v>
      </c>
      <c r="M397" s="182" t="s">
        <v>139</v>
      </c>
      <c r="N397" s="158"/>
      <c r="O397" s="161" t="s">
        <v>764</v>
      </c>
      <c r="P397" s="140"/>
      <c r="Q397" s="140"/>
      <c r="R397" s="140"/>
      <c r="S397" s="140"/>
      <c r="T397" s="140"/>
      <c r="U397" s="140"/>
      <c r="V397" s="140"/>
      <c r="W397" s="140"/>
      <c r="X397" s="140"/>
      <c r="Y397" s="140"/>
      <c r="Z397" s="140"/>
    </row>
    <row r="398" spans="1:26" x14ac:dyDescent="0.3">
      <c r="A398" s="140"/>
      <c r="E398" s="140"/>
      <c r="F398" s="140"/>
      <c r="G398" s="140"/>
      <c r="I398" s="158"/>
      <c r="J398" s="159" t="s">
        <v>138</v>
      </c>
      <c r="K398" s="175"/>
      <c r="L398" s="179">
        <v>610000.71</v>
      </c>
      <c r="M398" s="182" t="s">
        <v>139</v>
      </c>
      <c r="N398" s="158"/>
      <c r="O398" s="178" t="s">
        <v>765</v>
      </c>
      <c r="P398" s="140"/>
      <c r="Q398" s="140"/>
      <c r="R398" s="140"/>
      <c r="S398" s="140"/>
      <c r="T398" s="140"/>
      <c r="U398" s="140"/>
      <c r="V398" s="140"/>
      <c r="W398" s="140"/>
      <c r="X398" s="140"/>
      <c r="Y398" s="140"/>
      <c r="Z398" s="140"/>
    </row>
    <row r="399" spans="1:26" x14ac:dyDescent="0.3">
      <c r="A399" s="140"/>
      <c r="E399" s="140"/>
      <c r="F399" s="140"/>
      <c r="G399" s="140"/>
      <c r="I399" s="117" t="s">
        <v>138</v>
      </c>
      <c r="J399" s="27"/>
      <c r="K399" s="27"/>
      <c r="L399" s="117">
        <v>610000.9</v>
      </c>
      <c r="M399" s="116" t="s">
        <v>139</v>
      </c>
      <c r="N399" s="67"/>
      <c r="O399" s="64" t="s">
        <v>766</v>
      </c>
      <c r="P399" s="140"/>
      <c r="Q399" s="140"/>
      <c r="R399" s="140"/>
      <c r="S399" s="140"/>
      <c r="T399" s="140"/>
      <c r="U399" s="140"/>
      <c r="V399" s="140"/>
      <c r="W399" s="140"/>
      <c r="X399" s="140"/>
      <c r="Y399" s="140"/>
      <c r="Z399" s="140"/>
    </row>
    <row r="400" spans="1:26" x14ac:dyDescent="0.3">
      <c r="A400" s="140"/>
      <c r="E400" s="140"/>
      <c r="F400" s="140"/>
      <c r="G400" s="140"/>
      <c r="I400" s="117" t="s">
        <v>138</v>
      </c>
      <c r="J400" s="68"/>
      <c r="K400" s="68"/>
      <c r="L400" s="117">
        <v>619000.9</v>
      </c>
      <c r="M400" s="116" t="s">
        <v>139</v>
      </c>
      <c r="N400" s="67"/>
      <c r="O400" s="28" t="s">
        <v>767</v>
      </c>
      <c r="P400" s="140"/>
      <c r="Q400" s="140"/>
      <c r="R400" s="140"/>
      <c r="S400" s="140"/>
      <c r="T400" s="140"/>
      <c r="U400" s="140"/>
      <c r="V400" s="140"/>
      <c r="W400" s="140"/>
      <c r="X400" s="140"/>
      <c r="Y400" s="140"/>
      <c r="Z400" s="140"/>
    </row>
    <row r="401" spans="1:26" x14ac:dyDescent="0.3">
      <c r="A401" s="140"/>
      <c r="E401" s="140"/>
      <c r="F401" s="140"/>
      <c r="G401" s="140"/>
      <c r="I401" s="117" t="s">
        <v>138</v>
      </c>
      <c r="J401" s="27"/>
      <c r="K401" s="27"/>
      <c r="L401" s="117">
        <v>619900.9</v>
      </c>
      <c r="M401" s="116" t="s">
        <v>139</v>
      </c>
      <c r="N401" s="67"/>
      <c r="O401" s="64" t="s">
        <v>768</v>
      </c>
      <c r="P401" s="140"/>
      <c r="Q401" s="140"/>
      <c r="R401" s="140"/>
      <c r="S401" s="140"/>
      <c r="T401" s="140"/>
      <c r="U401" s="140"/>
      <c r="V401" s="140"/>
      <c r="W401" s="140"/>
      <c r="X401" s="140"/>
      <c r="Y401" s="140"/>
      <c r="Z401" s="140"/>
    </row>
    <row r="402" spans="1:26" x14ac:dyDescent="0.3">
      <c r="A402" s="140"/>
      <c r="E402" s="140"/>
      <c r="F402" s="140"/>
      <c r="G402" s="140"/>
      <c r="I402" s="117" t="s">
        <v>138</v>
      </c>
      <c r="J402" s="27"/>
      <c r="K402" s="27"/>
      <c r="L402" s="117">
        <v>631000.9</v>
      </c>
      <c r="M402" s="116" t="s">
        <v>139</v>
      </c>
      <c r="N402" s="67"/>
      <c r="O402" s="64" t="s">
        <v>769</v>
      </c>
      <c r="P402" s="140"/>
      <c r="Q402" s="140"/>
      <c r="R402" s="140"/>
      <c r="S402" s="140"/>
      <c r="T402" s="140"/>
      <c r="U402" s="140"/>
      <c r="V402" s="140"/>
      <c r="W402" s="140"/>
      <c r="X402" s="140"/>
      <c r="Y402" s="140"/>
      <c r="Z402" s="140"/>
    </row>
    <row r="403" spans="1:26" x14ac:dyDescent="0.3">
      <c r="A403" s="140"/>
      <c r="E403" s="140"/>
      <c r="F403" s="140"/>
      <c r="G403" s="140"/>
      <c r="I403" s="117" t="s">
        <v>138</v>
      </c>
      <c r="J403" s="27"/>
      <c r="K403" s="27"/>
      <c r="L403" s="117">
        <v>632000.9</v>
      </c>
      <c r="M403" s="116" t="s">
        <v>139</v>
      </c>
      <c r="N403" s="67"/>
      <c r="O403" s="64" t="s">
        <v>770</v>
      </c>
      <c r="P403" s="140"/>
      <c r="Q403" s="140"/>
      <c r="R403" s="140"/>
      <c r="S403" s="140"/>
      <c r="T403" s="140"/>
      <c r="U403" s="140"/>
      <c r="V403" s="140"/>
      <c r="W403" s="140"/>
      <c r="X403" s="140"/>
      <c r="Y403" s="140"/>
      <c r="Z403" s="140"/>
    </row>
    <row r="404" spans="1:26" x14ac:dyDescent="0.3">
      <c r="A404" s="140"/>
      <c r="E404" s="140"/>
      <c r="F404" s="140"/>
      <c r="G404" s="140"/>
      <c r="I404" s="117" t="s">
        <v>138</v>
      </c>
      <c r="J404" s="27"/>
      <c r="K404" s="27"/>
      <c r="L404" s="117">
        <v>633000.01410000003</v>
      </c>
      <c r="M404" s="116" t="s">
        <v>139</v>
      </c>
      <c r="N404" s="67"/>
      <c r="O404" s="64" t="s">
        <v>771</v>
      </c>
      <c r="P404" s="140"/>
      <c r="Q404" s="140"/>
      <c r="R404" s="140"/>
      <c r="S404" s="140"/>
      <c r="T404" s="140"/>
      <c r="U404" s="140"/>
      <c r="V404" s="140"/>
      <c r="W404" s="140"/>
      <c r="X404" s="140"/>
      <c r="Y404" s="140"/>
      <c r="Z404" s="140"/>
    </row>
    <row r="405" spans="1:26" x14ac:dyDescent="0.3">
      <c r="A405" s="140"/>
      <c r="E405" s="140"/>
      <c r="F405" s="140"/>
      <c r="G405" s="140"/>
      <c r="I405" s="117" t="s">
        <v>138</v>
      </c>
      <c r="J405" s="27"/>
      <c r="K405" s="27"/>
      <c r="L405" s="117">
        <v>633000.9</v>
      </c>
      <c r="M405" s="116" t="s">
        <v>139</v>
      </c>
      <c r="N405" s="67"/>
      <c r="O405" s="64" t="s">
        <v>772</v>
      </c>
      <c r="P405" s="140"/>
      <c r="Q405" s="140"/>
      <c r="R405" s="140"/>
      <c r="S405" s="140"/>
      <c r="T405" s="140"/>
      <c r="U405" s="140"/>
      <c r="V405" s="140"/>
      <c r="W405" s="140"/>
      <c r="X405" s="140"/>
      <c r="Y405" s="140"/>
      <c r="Z405" s="140"/>
    </row>
    <row r="406" spans="1:26" x14ac:dyDescent="0.3">
      <c r="A406" s="140"/>
      <c r="E406" s="140"/>
      <c r="F406" s="140"/>
      <c r="G406" s="140"/>
      <c r="I406" s="117" t="s">
        <v>138</v>
      </c>
      <c r="J406" s="27"/>
      <c r="K406" s="27"/>
      <c r="L406" s="117">
        <v>634000.9</v>
      </c>
      <c r="M406" s="116" t="s">
        <v>139</v>
      </c>
      <c r="N406" s="67"/>
      <c r="O406" s="64" t="s">
        <v>773</v>
      </c>
      <c r="P406" s="140"/>
      <c r="Q406" s="140"/>
      <c r="R406" s="140"/>
      <c r="S406" s="140"/>
      <c r="T406" s="140"/>
      <c r="U406" s="140"/>
      <c r="V406" s="140"/>
      <c r="W406" s="140"/>
      <c r="X406" s="140"/>
      <c r="Y406" s="140"/>
      <c r="Z406" s="140"/>
    </row>
    <row r="407" spans="1:26" x14ac:dyDescent="0.3">
      <c r="A407" s="140"/>
      <c r="E407" s="140"/>
      <c r="F407" s="140"/>
      <c r="G407" s="140"/>
      <c r="I407" s="117" t="s">
        <v>138</v>
      </c>
      <c r="J407" s="27"/>
      <c r="K407" s="27"/>
      <c r="L407" s="117">
        <v>640000.03</v>
      </c>
      <c r="M407" s="116" t="s">
        <v>139</v>
      </c>
      <c r="N407" s="67"/>
      <c r="O407" s="64" t="s">
        <v>774</v>
      </c>
      <c r="P407" s="140"/>
      <c r="Q407" s="140"/>
      <c r="R407" s="140"/>
      <c r="S407" s="140"/>
      <c r="T407" s="140"/>
      <c r="U407" s="140"/>
      <c r="V407" s="140"/>
      <c r="W407" s="140"/>
      <c r="X407" s="140"/>
      <c r="Y407" s="140"/>
      <c r="Z407" s="140"/>
    </row>
    <row r="408" spans="1:26" x14ac:dyDescent="0.3">
      <c r="A408" s="140"/>
      <c r="E408" s="140"/>
      <c r="F408" s="140"/>
      <c r="G408" s="140"/>
      <c r="I408" s="117" t="s">
        <v>138</v>
      </c>
      <c r="J408" s="27"/>
      <c r="K408" s="27"/>
      <c r="L408" s="117">
        <v>640000.04</v>
      </c>
      <c r="M408" s="116" t="s">
        <v>139</v>
      </c>
      <c r="N408" s="67"/>
      <c r="O408" s="64" t="s">
        <v>775</v>
      </c>
      <c r="P408" s="140"/>
      <c r="Q408" s="140"/>
      <c r="R408" s="140"/>
      <c r="S408" s="140"/>
      <c r="T408" s="140"/>
      <c r="U408" s="140"/>
      <c r="V408" s="140"/>
      <c r="W408" s="140"/>
      <c r="X408" s="140"/>
      <c r="Y408" s="140"/>
      <c r="Z408" s="140"/>
    </row>
    <row r="409" spans="1:26" x14ac:dyDescent="0.3">
      <c r="A409" s="140"/>
      <c r="E409" s="140"/>
      <c r="F409" s="140"/>
      <c r="G409" s="140"/>
      <c r="I409" s="117" t="s">
        <v>138</v>
      </c>
      <c r="J409" s="27"/>
      <c r="K409" s="27"/>
      <c r="L409" s="117">
        <v>640000.05000000005</v>
      </c>
      <c r="M409" s="116" t="s">
        <v>139</v>
      </c>
      <c r="N409" s="67"/>
      <c r="O409" s="64" t="s">
        <v>776</v>
      </c>
      <c r="P409" s="140"/>
      <c r="Q409" s="140"/>
      <c r="R409" s="140"/>
      <c r="S409" s="140"/>
      <c r="T409" s="140"/>
      <c r="U409" s="140"/>
      <c r="V409" s="140"/>
      <c r="W409" s="140"/>
      <c r="X409" s="140"/>
      <c r="Y409" s="140"/>
      <c r="Z409" s="140"/>
    </row>
    <row r="410" spans="1:26" x14ac:dyDescent="0.3">
      <c r="A410" s="140"/>
      <c r="E410" s="140"/>
      <c r="F410" s="140"/>
      <c r="G410" s="140"/>
      <c r="I410" s="117" t="s">
        <v>138</v>
      </c>
      <c r="J410" s="27"/>
      <c r="K410" s="27"/>
      <c r="L410" s="117">
        <v>640000.06000000006</v>
      </c>
      <c r="M410" s="116" t="s">
        <v>139</v>
      </c>
      <c r="N410" s="67"/>
      <c r="O410" s="64" t="s">
        <v>777</v>
      </c>
      <c r="P410" s="140"/>
      <c r="Q410" s="140"/>
      <c r="R410" s="140"/>
      <c r="S410" s="140"/>
      <c r="T410" s="140"/>
      <c r="U410" s="140"/>
      <c r="V410" s="140"/>
      <c r="W410" s="140"/>
      <c r="X410" s="140"/>
      <c r="Y410" s="140"/>
      <c r="Z410" s="140"/>
    </row>
    <row r="411" spans="1:26" x14ac:dyDescent="0.3">
      <c r="A411" s="140"/>
      <c r="E411" s="140"/>
      <c r="F411" s="140"/>
      <c r="G411" s="140"/>
      <c r="I411" s="117" t="s">
        <v>138</v>
      </c>
      <c r="J411" s="27"/>
      <c r="K411" s="27"/>
      <c r="L411" s="117">
        <v>640000.06999999995</v>
      </c>
      <c r="M411" s="116" t="s">
        <v>139</v>
      </c>
      <c r="N411" s="67"/>
      <c r="O411" s="64" t="s">
        <v>778</v>
      </c>
      <c r="P411" s="140"/>
      <c r="Q411" s="140"/>
      <c r="R411" s="140"/>
      <c r="S411" s="140"/>
      <c r="T411" s="140"/>
      <c r="U411" s="140"/>
      <c r="V411" s="140"/>
      <c r="W411" s="140"/>
      <c r="X411" s="140"/>
      <c r="Y411" s="140"/>
      <c r="Z411" s="140"/>
    </row>
    <row r="412" spans="1:26" x14ac:dyDescent="0.3">
      <c r="A412" s="140"/>
      <c r="E412" s="140"/>
      <c r="F412" s="140"/>
      <c r="G412" s="140"/>
      <c r="I412" s="117" t="s">
        <v>138</v>
      </c>
      <c r="J412" s="27"/>
      <c r="K412" s="27"/>
      <c r="L412" s="117">
        <v>640000.07999999996</v>
      </c>
      <c r="M412" s="116" t="s">
        <v>139</v>
      </c>
      <c r="N412" s="67"/>
      <c r="O412" s="64" t="s">
        <v>779</v>
      </c>
      <c r="P412" s="140"/>
      <c r="Q412" s="140"/>
      <c r="R412" s="140"/>
      <c r="S412" s="140"/>
      <c r="T412" s="140"/>
      <c r="U412" s="140"/>
      <c r="V412" s="140"/>
      <c r="W412" s="140"/>
      <c r="X412" s="140"/>
      <c r="Y412" s="140"/>
      <c r="Z412" s="140"/>
    </row>
    <row r="413" spans="1:26" s="140" customFormat="1" x14ac:dyDescent="0.3">
      <c r="D413" s="155"/>
      <c r="H413" s="35"/>
      <c r="I413" s="117" t="s">
        <v>138</v>
      </c>
      <c r="J413" s="27"/>
      <c r="K413" s="27"/>
      <c r="L413" s="117">
        <v>640000.9</v>
      </c>
      <c r="M413" s="116" t="s">
        <v>139</v>
      </c>
      <c r="N413" s="67"/>
      <c r="O413" s="64" t="s">
        <v>780</v>
      </c>
    </row>
    <row r="414" spans="1:26" x14ac:dyDescent="0.3">
      <c r="A414" s="140"/>
      <c r="E414" s="140"/>
      <c r="F414" s="140"/>
      <c r="G414" s="140"/>
      <c r="I414" s="158"/>
      <c r="J414" s="159" t="s">
        <v>138</v>
      </c>
      <c r="K414" s="175"/>
      <c r="L414" s="160">
        <v>640000.902</v>
      </c>
      <c r="M414" s="182" t="s">
        <v>139</v>
      </c>
      <c r="N414" s="158"/>
      <c r="O414" s="166" t="s">
        <v>781</v>
      </c>
      <c r="P414" s="140"/>
      <c r="Q414" s="140"/>
      <c r="R414" s="140"/>
      <c r="S414" s="140"/>
      <c r="T414" s="140"/>
      <c r="U414" s="140"/>
      <c r="V414" s="140"/>
      <c r="W414" s="140"/>
      <c r="X414" s="140"/>
      <c r="Y414" s="140"/>
      <c r="Z414" s="140"/>
    </row>
    <row r="415" spans="1:26" x14ac:dyDescent="0.3">
      <c r="A415" s="140"/>
      <c r="E415" s="140"/>
      <c r="F415" s="140"/>
      <c r="G415" s="140"/>
      <c r="I415" s="158"/>
      <c r="J415" s="159" t="s">
        <v>138</v>
      </c>
      <c r="K415" s="159"/>
      <c r="L415" s="322">
        <v>650000.04</v>
      </c>
      <c r="M415" s="182" t="s">
        <v>139</v>
      </c>
      <c r="N415" s="158"/>
      <c r="O415" s="325" t="s">
        <v>782</v>
      </c>
      <c r="P415" s="140"/>
      <c r="Q415" s="140"/>
      <c r="R415" s="140"/>
      <c r="S415" s="140"/>
      <c r="T415" s="140"/>
      <c r="U415" s="140"/>
      <c r="V415" s="140"/>
      <c r="W415" s="140"/>
      <c r="X415" s="140"/>
      <c r="Y415" s="140"/>
      <c r="Z415" s="140"/>
    </row>
    <row r="416" spans="1:26" s="140" customFormat="1" x14ac:dyDescent="0.3">
      <c r="D416" s="155"/>
      <c r="H416" s="35"/>
      <c r="I416" s="158"/>
      <c r="J416" s="158"/>
      <c r="K416" s="159" t="s">
        <v>138</v>
      </c>
      <c r="L416" s="322">
        <v>650000.05000000005</v>
      </c>
      <c r="M416" s="182" t="s">
        <v>139</v>
      </c>
      <c r="N416" s="158"/>
      <c r="O416" s="325" t="s">
        <v>782</v>
      </c>
    </row>
    <row r="417" spans="1:26" x14ac:dyDescent="0.3">
      <c r="A417" s="140"/>
      <c r="E417" s="140"/>
      <c r="F417" s="140"/>
      <c r="G417" s="140"/>
      <c r="I417" s="117" t="s">
        <v>138</v>
      </c>
      <c r="J417" s="27"/>
      <c r="K417" s="27"/>
      <c r="L417" s="117">
        <v>650000.16520000005</v>
      </c>
      <c r="M417" s="116" t="s">
        <v>139</v>
      </c>
      <c r="N417" s="67"/>
      <c r="O417" s="64" t="s">
        <v>783</v>
      </c>
      <c r="P417" s="140"/>
      <c r="Q417" s="140"/>
      <c r="R417" s="140"/>
      <c r="S417" s="140"/>
      <c r="T417" s="140"/>
      <c r="U417" s="140"/>
      <c r="V417" s="140"/>
      <c r="W417" s="140"/>
      <c r="X417" s="140"/>
      <c r="Y417" s="140"/>
      <c r="Z417" s="140"/>
    </row>
    <row r="418" spans="1:26" x14ac:dyDescent="0.3">
      <c r="A418" s="140"/>
      <c r="E418" s="140"/>
      <c r="F418" s="140"/>
      <c r="G418" s="140"/>
      <c r="I418" s="117" t="s">
        <v>138</v>
      </c>
      <c r="J418" s="27"/>
      <c r="K418" s="27"/>
      <c r="L418" s="117">
        <v>650000.16529999999</v>
      </c>
      <c r="M418" s="116" t="s">
        <v>139</v>
      </c>
      <c r="N418" s="67"/>
      <c r="O418" s="64" t="s">
        <v>784</v>
      </c>
      <c r="P418" s="140"/>
      <c r="Q418" s="140"/>
      <c r="R418" s="140"/>
      <c r="S418" s="140"/>
      <c r="T418" s="140"/>
      <c r="U418" s="140"/>
      <c r="V418" s="140"/>
      <c r="W418" s="140"/>
      <c r="X418" s="140"/>
      <c r="Y418" s="140"/>
      <c r="Z418" s="140"/>
    </row>
    <row r="419" spans="1:26" x14ac:dyDescent="0.3">
      <c r="A419" s="140"/>
      <c r="E419" s="140"/>
      <c r="F419" s="140"/>
      <c r="G419" s="140"/>
      <c r="I419" s="117" t="s">
        <v>138</v>
      </c>
      <c r="J419" s="27"/>
      <c r="K419" s="27"/>
      <c r="L419" s="117">
        <v>650000.9</v>
      </c>
      <c r="M419" s="116" t="s">
        <v>139</v>
      </c>
      <c r="N419" s="67"/>
      <c r="O419" s="64" t="s">
        <v>782</v>
      </c>
      <c r="P419" s="140"/>
      <c r="Q419" s="140"/>
      <c r="R419" s="140"/>
      <c r="S419" s="140"/>
      <c r="T419" s="140"/>
      <c r="U419" s="140"/>
      <c r="V419" s="140"/>
      <c r="W419" s="140"/>
      <c r="X419" s="140"/>
      <c r="Y419" s="140"/>
      <c r="Z419" s="140"/>
    </row>
    <row r="420" spans="1:26" x14ac:dyDescent="0.3">
      <c r="A420" s="140"/>
      <c r="E420" s="140"/>
      <c r="F420" s="140"/>
      <c r="G420" s="140"/>
      <c r="I420" s="117" t="s">
        <v>138</v>
      </c>
      <c r="J420" s="27"/>
      <c r="K420" s="27"/>
      <c r="L420" s="117">
        <v>660000.80000000005</v>
      </c>
      <c r="M420" s="116" t="s">
        <v>139</v>
      </c>
      <c r="N420" s="67"/>
      <c r="O420" s="64" t="s">
        <v>785</v>
      </c>
      <c r="P420" s="140"/>
      <c r="Q420" s="140"/>
      <c r="R420" s="140"/>
      <c r="S420" s="140"/>
      <c r="T420" s="140"/>
      <c r="U420" s="140"/>
      <c r="V420" s="140"/>
      <c r="W420" s="140"/>
      <c r="X420" s="140"/>
      <c r="Y420" s="140"/>
      <c r="Z420" s="140"/>
    </row>
    <row r="421" spans="1:26" x14ac:dyDescent="0.3">
      <c r="A421" s="140"/>
      <c r="E421" s="140"/>
      <c r="F421" s="140"/>
      <c r="G421" s="140"/>
      <c r="I421" s="117" t="s">
        <v>138</v>
      </c>
      <c r="J421" s="27"/>
      <c r="K421" s="27"/>
      <c r="L421" s="117">
        <v>660000.9</v>
      </c>
      <c r="M421" s="116" t="s">
        <v>139</v>
      </c>
      <c r="N421" s="67"/>
      <c r="O421" s="64" t="s">
        <v>786</v>
      </c>
      <c r="P421" s="140"/>
      <c r="Q421" s="140"/>
      <c r="R421" s="140"/>
      <c r="S421" s="140"/>
      <c r="T421" s="140"/>
      <c r="U421" s="140"/>
      <c r="V421" s="140"/>
      <c r="W421" s="140"/>
      <c r="X421" s="140"/>
      <c r="Y421" s="140"/>
      <c r="Z421" s="140"/>
    </row>
    <row r="422" spans="1:26" x14ac:dyDescent="0.3">
      <c r="A422" s="140"/>
      <c r="E422" s="140"/>
      <c r="F422" s="140"/>
      <c r="G422" s="140"/>
      <c r="I422" s="158"/>
      <c r="J422" s="158"/>
      <c r="K422" s="159" t="s">
        <v>138</v>
      </c>
      <c r="L422" s="160">
        <v>661000.6666</v>
      </c>
      <c r="M422" s="182" t="s">
        <v>139</v>
      </c>
      <c r="N422" s="158"/>
      <c r="O422" s="161" t="s">
        <v>787</v>
      </c>
      <c r="P422" s="140"/>
      <c r="Q422" s="140"/>
      <c r="R422" s="140"/>
      <c r="S422" s="140"/>
      <c r="T422" s="140"/>
      <c r="U422" s="140"/>
      <c r="V422" s="140"/>
      <c r="W422" s="140"/>
      <c r="X422" s="140"/>
      <c r="Y422" s="140"/>
      <c r="Z422" s="140"/>
    </row>
    <row r="423" spans="1:26" s="35" customFormat="1" x14ac:dyDescent="0.3">
      <c r="A423" s="140"/>
      <c r="B423" s="140"/>
      <c r="C423" s="140"/>
      <c r="D423" s="155"/>
      <c r="E423" s="140"/>
      <c r="F423" s="140"/>
      <c r="G423" s="140"/>
      <c r="I423" s="119" t="s">
        <v>138</v>
      </c>
      <c r="J423" s="84"/>
      <c r="K423" s="194"/>
      <c r="L423" s="256">
        <v>661000.80000000005</v>
      </c>
      <c r="M423" s="333" t="s">
        <v>139</v>
      </c>
      <c r="N423" s="84"/>
      <c r="O423" s="64" t="s">
        <v>788</v>
      </c>
    </row>
    <row r="424" spans="1:26" x14ac:dyDescent="0.3">
      <c r="A424" s="140"/>
      <c r="E424" s="140"/>
      <c r="F424" s="140"/>
      <c r="G424" s="140"/>
      <c r="I424" s="117" t="s">
        <v>138</v>
      </c>
      <c r="J424" s="27"/>
      <c r="K424" s="27"/>
      <c r="L424" s="117">
        <v>661000.9</v>
      </c>
      <c r="M424" s="116" t="s">
        <v>139</v>
      </c>
      <c r="N424" s="67"/>
      <c r="O424" s="64" t="s">
        <v>789</v>
      </c>
      <c r="P424" s="140"/>
      <c r="Q424" s="140"/>
      <c r="R424" s="140"/>
      <c r="S424" s="140"/>
      <c r="T424" s="140"/>
      <c r="U424" s="140"/>
      <c r="V424" s="140"/>
      <c r="W424" s="140"/>
      <c r="X424" s="140"/>
      <c r="Y424" s="140"/>
      <c r="Z424" s="140"/>
    </row>
    <row r="425" spans="1:26" x14ac:dyDescent="0.3">
      <c r="A425" s="140"/>
      <c r="E425" s="140"/>
      <c r="F425" s="140"/>
      <c r="G425" s="140"/>
      <c r="I425" s="117" t="s">
        <v>138</v>
      </c>
      <c r="J425" s="27"/>
      <c r="K425" s="27"/>
      <c r="L425" s="117">
        <v>671000.17020000005</v>
      </c>
      <c r="M425" s="116" t="s">
        <v>139</v>
      </c>
      <c r="N425" s="67"/>
      <c r="O425" s="64" t="s">
        <v>790</v>
      </c>
      <c r="P425" s="140"/>
      <c r="Q425" s="140"/>
      <c r="R425" s="140"/>
      <c r="S425" s="140"/>
      <c r="T425" s="140"/>
      <c r="U425" s="140"/>
      <c r="V425" s="140"/>
      <c r="W425" s="140"/>
      <c r="X425" s="140"/>
      <c r="Y425" s="140"/>
      <c r="Z425" s="140"/>
    </row>
    <row r="426" spans="1:26" x14ac:dyDescent="0.3">
      <c r="A426" s="140"/>
      <c r="E426" s="140"/>
      <c r="F426" s="140"/>
      <c r="G426" s="140"/>
      <c r="I426" s="117" t="s">
        <v>138</v>
      </c>
      <c r="J426" s="27"/>
      <c r="K426" s="27"/>
      <c r="L426" s="117">
        <v>671000.1703</v>
      </c>
      <c r="M426" s="116" t="s">
        <v>139</v>
      </c>
      <c r="N426" s="67"/>
      <c r="O426" s="64" t="s">
        <v>791</v>
      </c>
      <c r="P426" s="140"/>
      <c r="Q426" s="140"/>
      <c r="R426" s="140"/>
      <c r="S426" s="140"/>
      <c r="T426" s="140"/>
      <c r="U426" s="140"/>
      <c r="V426" s="140"/>
      <c r="W426" s="140"/>
      <c r="X426" s="140"/>
      <c r="Y426" s="140"/>
      <c r="Z426" s="140"/>
    </row>
    <row r="427" spans="1:26" x14ac:dyDescent="0.3">
      <c r="A427" s="140"/>
      <c r="E427" s="140"/>
      <c r="F427" s="140"/>
      <c r="G427" s="140"/>
      <c r="I427" s="117" t="s">
        <v>138</v>
      </c>
      <c r="J427" s="27"/>
      <c r="K427" s="27"/>
      <c r="L427" s="117">
        <v>671000.17039999994</v>
      </c>
      <c r="M427" s="116" t="s">
        <v>139</v>
      </c>
      <c r="N427" s="67"/>
      <c r="O427" s="64" t="s">
        <v>792</v>
      </c>
      <c r="P427" s="140"/>
      <c r="Q427" s="140"/>
      <c r="R427" s="140"/>
      <c r="S427" s="140"/>
      <c r="T427" s="140"/>
      <c r="U427" s="140"/>
      <c r="V427" s="140"/>
      <c r="W427" s="140"/>
      <c r="X427" s="140"/>
      <c r="Y427" s="140"/>
      <c r="Z427" s="140"/>
    </row>
    <row r="428" spans="1:26" x14ac:dyDescent="0.3">
      <c r="A428" s="140"/>
      <c r="E428" s="140"/>
      <c r="F428" s="140"/>
      <c r="G428" s="140"/>
      <c r="I428" s="158"/>
      <c r="J428" s="159" t="s">
        <v>138</v>
      </c>
      <c r="K428" s="175"/>
      <c r="L428" s="160">
        <v>671000.17110000004</v>
      </c>
      <c r="M428" s="182" t="s">
        <v>139</v>
      </c>
      <c r="N428" s="158"/>
      <c r="O428" s="161" t="s">
        <v>793</v>
      </c>
      <c r="P428" s="140"/>
      <c r="Q428" s="140"/>
      <c r="R428" s="140"/>
      <c r="S428" s="140"/>
      <c r="T428" s="140"/>
      <c r="U428" s="140"/>
      <c r="V428" s="140"/>
      <c r="W428" s="140"/>
      <c r="X428" s="140"/>
      <c r="Y428" s="140"/>
      <c r="Z428" s="140"/>
    </row>
    <row r="429" spans="1:26" s="140" customFormat="1" x14ac:dyDescent="0.3">
      <c r="A429" s="35"/>
      <c r="B429" s="35"/>
      <c r="C429" s="35"/>
      <c r="D429" s="332"/>
      <c r="E429" s="35"/>
      <c r="F429" s="35"/>
      <c r="G429" s="35"/>
      <c r="H429" s="35"/>
      <c r="I429" s="117" t="s">
        <v>138</v>
      </c>
      <c r="J429" s="27"/>
      <c r="K429" s="27"/>
      <c r="L429" s="117">
        <v>671000.17119999998</v>
      </c>
      <c r="M429" s="116" t="s">
        <v>139</v>
      </c>
      <c r="N429" s="67"/>
      <c r="O429" s="64" t="s">
        <v>794</v>
      </c>
    </row>
    <row r="430" spans="1:26" x14ac:dyDescent="0.3">
      <c r="A430" s="140"/>
      <c r="E430" s="140"/>
      <c r="F430" s="140"/>
      <c r="G430" s="140"/>
      <c r="I430" s="117" t="s">
        <v>138</v>
      </c>
      <c r="J430" s="27"/>
      <c r="K430" s="27"/>
      <c r="L430" s="117">
        <v>671000.17130000005</v>
      </c>
      <c r="M430" s="116" t="s">
        <v>139</v>
      </c>
      <c r="N430" s="67"/>
      <c r="O430" s="64" t="s">
        <v>795</v>
      </c>
      <c r="P430" s="140"/>
      <c r="Q430" s="140"/>
      <c r="R430" s="140"/>
      <c r="S430" s="140"/>
      <c r="T430" s="140"/>
      <c r="U430" s="140"/>
      <c r="V430" s="140"/>
      <c r="W430" s="140"/>
      <c r="X430" s="140"/>
      <c r="Y430" s="140"/>
      <c r="Z430" s="140"/>
    </row>
    <row r="431" spans="1:26" x14ac:dyDescent="0.3">
      <c r="A431" s="140"/>
      <c r="E431" s="140"/>
      <c r="F431" s="140"/>
      <c r="G431" s="140"/>
      <c r="I431" s="117" t="s">
        <v>138</v>
      </c>
      <c r="J431" s="27"/>
      <c r="K431" s="27"/>
      <c r="L431" s="117">
        <v>671000.17139999999</v>
      </c>
      <c r="M431" s="116" t="s">
        <v>139</v>
      </c>
      <c r="N431" s="67"/>
      <c r="O431" s="64" t="s">
        <v>796</v>
      </c>
      <c r="P431" s="140"/>
      <c r="Q431" s="140"/>
      <c r="R431" s="140"/>
      <c r="S431" s="140"/>
      <c r="T431" s="140"/>
      <c r="U431" s="140"/>
      <c r="V431" s="140"/>
      <c r="W431" s="140"/>
      <c r="X431" s="140"/>
      <c r="Y431" s="140"/>
      <c r="Z431" s="140"/>
    </row>
    <row r="432" spans="1:26" x14ac:dyDescent="0.3">
      <c r="A432" s="140"/>
      <c r="E432" s="140"/>
      <c r="F432" s="140"/>
      <c r="G432" s="140"/>
      <c r="I432" s="117" t="s">
        <v>138</v>
      </c>
      <c r="J432" s="27"/>
      <c r="K432" s="27"/>
      <c r="L432" s="117">
        <v>671000.9</v>
      </c>
      <c r="M432" s="116" t="s">
        <v>139</v>
      </c>
      <c r="N432" s="67"/>
      <c r="O432" s="64" t="s">
        <v>797</v>
      </c>
      <c r="P432" s="140"/>
      <c r="Q432" s="140"/>
      <c r="R432" s="140"/>
      <c r="S432" s="140"/>
      <c r="T432" s="140"/>
      <c r="U432" s="140"/>
      <c r="V432" s="140"/>
      <c r="W432" s="140"/>
      <c r="X432" s="140"/>
      <c r="Y432" s="140"/>
      <c r="Z432" s="140"/>
    </row>
    <row r="433" spans="1:26" x14ac:dyDescent="0.3">
      <c r="A433" s="140"/>
      <c r="E433" s="140"/>
      <c r="F433" s="140"/>
      <c r="G433" s="140"/>
      <c r="I433" s="117" t="s">
        <v>138</v>
      </c>
      <c r="J433" s="27"/>
      <c r="K433" s="27"/>
      <c r="L433" s="117">
        <v>671300.9</v>
      </c>
      <c r="M433" s="116" t="s">
        <v>139</v>
      </c>
      <c r="N433" s="67"/>
      <c r="O433" s="64" t="s">
        <v>798</v>
      </c>
      <c r="P433" s="140"/>
      <c r="Q433" s="140"/>
      <c r="R433" s="140"/>
      <c r="S433" s="140"/>
      <c r="T433" s="140"/>
      <c r="U433" s="140"/>
      <c r="V433" s="140"/>
      <c r="W433" s="140"/>
      <c r="X433" s="140"/>
      <c r="Y433" s="140"/>
      <c r="Z433" s="140"/>
    </row>
    <row r="434" spans="1:26" x14ac:dyDescent="0.3">
      <c r="A434" s="140"/>
      <c r="E434" s="140"/>
      <c r="F434" s="140"/>
      <c r="G434" s="140"/>
      <c r="I434" s="117" t="s">
        <v>138</v>
      </c>
      <c r="J434" s="27"/>
      <c r="K434" s="27"/>
      <c r="L434" s="117">
        <v>672000.9</v>
      </c>
      <c r="M434" s="116" t="s">
        <v>139</v>
      </c>
      <c r="N434" s="67"/>
      <c r="O434" s="64" t="s">
        <v>799</v>
      </c>
      <c r="P434" s="140"/>
      <c r="Q434" s="140"/>
      <c r="R434" s="140"/>
      <c r="S434" s="140"/>
      <c r="T434" s="140"/>
      <c r="U434" s="140"/>
      <c r="V434" s="140"/>
      <c r="W434" s="140"/>
      <c r="X434" s="140"/>
      <c r="Y434" s="140"/>
      <c r="Z434" s="140"/>
    </row>
    <row r="435" spans="1:26" x14ac:dyDescent="0.3">
      <c r="A435" s="140"/>
      <c r="E435" s="140"/>
      <c r="F435" s="140"/>
      <c r="G435" s="140"/>
      <c r="I435" s="117" t="s">
        <v>138</v>
      </c>
      <c r="J435" s="27"/>
      <c r="K435" s="27"/>
      <c r="L435" s="117">
        <v>673000.01</v>
      </c>
      <c r="M435" s="116" t="s">
        <v>139</v>
      </c>
      <c r="N435" s="67"/>
      <c r="O435" s="64" t="s">
        <v>800</v>
      </c>
      <c r="P435" s="140"/>
      <c r="Q435" s="140"/>
      <c r="R435" s="140"/>
      <c r="S435" s="140"/>
      <c r="T435" s="140"/>
      <c r="U435" s="140"/>
      <c r="V435" s="140"/>
      <c r="W435" s="140"/>
      <c r="X435" s="140"/>
      <c r="Y435" s="140"/>
      <c r="Z435" s="140"/>
    </row>
    <row r="436" spans="1:26" x14ac:dyDescent="0.3">
      <c r="A436" s="140"/>
      <c r="E436" s="140"/>
      <c r="F436" s="140"/>
      <c r="G436" s="140"/>
      <c r="I436" s="117" t="s">
        <v>138</v>
      </c>
      <c r="J436" s="27"/>
      <c r="K436" s="27"/>
      <c r="L436" s="117">
        <v>673000.02</v>
      </c>
      <c r="M436" s="116" t="s">
        <v>139</v>
      </c>
      <c r="N436" s="67"/>
      <c r="O436" s="64" t="s">
        <v>801</v>
      </c>
      <c r="P436" s="140"/>
      <c r="Q436" s="140"/>
      <c r="R436" s="140"/>
      <c r="S436" s="140"/>
      <c r="T436" s="140"/>
      <c r="U436" s="140"/>
      <c r="V436" s="140"/>
      <c r="W436" s="140"/>
      <c r="X436" s="140"/>
      <c r="Y436" s="140"/>
      <c r="Z436" s="140"/>
    </row>
    <row r="437" spans="1:26" x14ac:dyDescent="0.3">
      <c r="A437" s="140"/>
      <c r="E437" s="140"/>
      <c r="F437" s="140"/>
      <c r="G437" s="140"/>
      <c r="I437" s="117" t="s">
        <v>138</v>
      </c>
      <c r="J437" s="27"/>
      <c r="K437" s="27"/>
      <c r="L437" s="117">
        <v>673000.03</v>
      </c>
      <c r="M437" s="116" t="s">
        <v>139</v>
      </c>
      <c r="N437" s="67"/>
      <c r="O437" s="64" t="s">
        <v>802</v>
      </c>
      <c r="P437" s="140"/>
      <c r="Q437" s="140"/>
      <c r="R437" s="140"/>
      <c r="S437" s="140"/>
      <c r="T437" s="140"/>
      <c r="U437" s="140"/>
      <c r="V437" s="140"/>
      <c r="W437" s="140"/>
      <c r="X437" s="140"/>
      <c r="Y437" s="140"/>
      <c r="Z437" s="140"/>
    </row>
    <row r="438" spans="1:26" s="140" customFormat="1" x14ac:dyDescent="0.3">
      <c r="D438" s="155"/>
      <c r="H438" s="35"/>
      <c r="I438" s="117" t="s">
        <v>138</v>
      </c>
      <c r="J438" s="27"/>
      <c r="K438" s="27"/>
      <c r="L438" s="117">
        <v>673000.04</v>
      </c>
      <c r="M438" s="116" t="s">
        <v>139</v>
      </c>
      <c r="N438" s="67"/>
      <c r="O438" s="64" t="s">
        <v>803</v>
      </c>
    </row>
    <row r="439" spans="1:26" s="140" customFormat="1" x14ac:dyDescent="0.3">
      <c r="D439" s="155"/>
      <c r="H439" s="35"/>
      <c r="I439" s="117" t="s">
        <v>138</v>
      </c>
      <c r="J439" s="27"/>
      <c r="K439" s="27"/>
      <c r="L439" s="117">
        <v>673000.05</v>
      </c>
      <c r="M439" s="116" t="s">
        <v>139</v>
      </c>
      <c r="N439" s="67"/>
      <c r="O439" s="64" t="s">
        <v>804</v>
      </c>
    </row>
    <row r="440" spans="1:26" x14ac:dyDescent="0.3">
      <c r="A440" s="140"/>
      <c r="E440" s="140"/>
      <c r="F440" s="140"/>
      <c r="G440" s="140"/>
      <c r="I440" s="117" t="s">
        <v>138</v>
      </c>
      <c r="J440" s="27"/>
      <c r="K440" s="27"/>
      <c r="L440" s="117">
        <v>673000.06</v>
      </c>
      <c r="M440" s="116" t="s">
        <v>139</v>
      </c>
      <c r="N440" s="67"/>
      <c r="O440" s="64" t="s">
        <v>805</v>
      </c>
      <c r="P440" s="140"/>
      <c r="Q440" s="140"/>
      <c r="R440" s="140"/>
      <c r="S440" s="140"/>
      <c r="T440" s="140"/>
      <c r="U440" s="140"/>
      <c r="V440" s="140"/>
      <c r="W440" s="140"/>
      <c r="X440" s="140"/>
      <c r="Y440" s="140"/>
      <c r="Z440" s="140"/>
    </row>
    <row r="441" spans="1:26" x14ac:dyDescent="0.3">
      <c r="A441" s="140"/>
      <c r="E441" s="140"/>
      <c r="F441" s="140"/>
      <c r="G441" s="140"/>
      <c r="I441" s="117" t="s">
        <v>138</v>
      </c>
      <c r="J441" s="27"/>
      <c r="K441" s="27"/>
      <c r="L441" s="117">
        <v>673000.07</v>
      </c>
      <c r="M441" s="116" t="s">
        <v>139</v>
      </c>
      <c r="N441" s="67"/>
      <c r="O441" s="64" t="s">
        <v>806</v>
      </c>
      <c r="P441" s="140"/>
      <c r="Q441" s="140"/>
      <c r="R441" s="140"/>
      <c r="S441" s="140"/>
      <c r="T441" s="140"/>
      <c r="U441" s="140"/>
      <c r="V441" s="140"/>
      <c r="W441" s="140"/>
      <c r="X441" s="140"/>
      <c r="Y441" s="140"/>
      <c r="Z441" s="140"/>
    </row>
    <row r="442" spans="1:26" x14ac:dyDescent="0.3">
      <c r="A442" s="140"/>
      <c r="E442" s="140"/>
      <c r="F442" s="140"/>
      <c r="G442" s="140"/>
      <c r="I442" s="117" t="s">
        <v>138</v>
      </c>
      <c r="J442" s="27"/>
      <c r="K442" s="27"/>
      <c r="L442" s="117">
        <v>673000.08</v>
      </c>
      <c r="M442" s="116" t="s">
        <v>139</v>
      </c>
      <c r="N442" s="67"/>
      <c r="O442" s="64" t="s">
        <v>807</v>
      </c>
      <c r="P442" s="140"/>
      <c r="Q442" s="140"/>
      <c r="R442" s="140"/>
      <c r="S442" s="140"/>
      <c r="T442" s="140"/>
      <c r="U442" s="140"/>
      <c r="V442" s="140"/>
      <c r="W442" s="140"/>
      <c r="X442" s="140"/>
      <c r="Y442" s="140"/>
      <c r="Z442" s="140"/>
    </row>
    <row r="443" spans="1:26" x14ac:dyDescent="0.3">
      <c r="A443" s="140"/>
      <c r="E443" s="140"/>
      <c r="F443" s="140"/>
      <c r="G443" s="140"/>
      <c r="I443" s="117" t="s">
        <v>138</v>
      </c>
      <c r="J443" s="27"/>
      <c r="K443" s="27"/>
      <c r="L443" s="117">
        <v>673000.09</v>
      </c>
      <c r="M443" s="116" t="s">
        <v>139</v>
      </c>
      <c r="N443" s="67"/>
      <c r="O443" s="64" t="s">
        <v>808</v>
      </c>
      <c r="P443" s="140"/>
      <c r="Q443" s="140"/>
      <c r="R443" s="140"/>
      <c r="S443" s="140"/>
      <c r="T443" s="140"/>
      <c r="U443" s="140"/>
      <c r="V443" s="140"/>
      <c r="W443" s="140"/>
      <c r="X443" s="140"/>
      <c r="Y443" s="140"/>
      <c r="Z443" s="140"/>
    </row>
    <row r="444" spans="1:26" x14ac:dyDescent="0.3">
      <c r="A444" s="140"/>
      <c r="E444" s="140"/>
      <c r="F444" s="140"/>
      <c r="G444" s="140"/>
      <c r="I444" s="117" t="s">
        <v>138</v>
      </c>
      <c r="J444" s="27"/>
      <c r="K444" s="27"/>
      <c r="L444" s="117">
        <v>673000.9</v>
      </c>
      <c r="M444" s="116" t="s">
        <v>139</v>
      </c>
      <c r="N444" s="67"/>
      <c r="O444" s="64" t="s">
        <v>809</v>
      </c>
      <c r="P444" s="140"/>
      <c r="Q444" s="140"/>
      <c r="R444" s="140"/>
      <c r="S444" s="140"/>
      <c r="T444" s="140"/>
      <c r="U444" s="140"/>
      <c r="V444" s="140"/>
      <c r="W444" s="140"/>
      <c r="X444" s="140"/>
      <c r="Y444" s="140"/>
      <c r="Z444" s="140"/>
    </row>
    <row r="445" spans="1:26" x14ac:dyDescent="0.3">
      <c r="A445" s="140"/>
      <c r="E445" s="140"/>
      <c r="F445" s="140"/>
      <c r="G445" s="140"/>
      <c r="I445" s="117" t="s">
        <v>138</v>
      </c>
      <c r="J445" s="27"/>
      <c r="K445" s="27"/>
      <c r="L445" s="117">
        <v>679000.10109999997</v>
      </c>
      <c r="M445" s="116" t="s">
        <v>139</v>
      </c>
      <c r="N445" s="67"/>
      <c r="O445" s="64" t="s">
        <v>810</v>
      </c>
      <c r="P445" s="140"/>
      <c r="Q445" s="140"/>
      <c r="R445" s="140"/>
      <c r="S445" s="140"/>
      <c r="T445" s="140"/>
      <c r="U445" s="140"/>
      <c r="V445" s="140"/>
      <c r="W445" s="140"/>
      <c r="X445" s="140"/>
      <c r="Y445" s="140"/>
      <c r="Z445" s="140"/>
    </row>
    <row r="446" spans="1:26" x14ac:dyDescent="0.3">
      <c r="A446" s="140"/>
      <c r="E446" s="140"/>
      <c r="F446" s="140"/>
      <c r="G446" s="140"/>
      <c r="I446" s="158"/>
      <c r="J446" s="159" t="s">
        <v>138</v>
      </c>
      <c r="K446" s="175"/>
      <c r="L446" s="179">
        <v>679000.10120000003</v>
      </c>
      <c r="M446" s="182" t="s">
        <v>139</v>
      </c>
      <c r="N446" s="158"/>
      <c r="O446" s="176" t="s">
        <v>811</v>
      </c>
      <c r="P446" s="140"/>
      <c r="Q446" s="140"/>
      <c r="R446" s="140"/>
      <c r="S446" s="140"/>
      <c r="T446" s="140"/>
      <c r="U446" s="140"/>
      <c r="V446" s="140"/>
      <c r="W446" s="140"/>
      <c r="X446" s="140"/>
      <c r="Y446" s="140"/>
      <c r="Z446" s="140"/>
    </row>
    <row r="447" spans="1:26" x14ac:dyDescent="0.3">
      <c r="A447" s="140"/>
      <c r="E447" s="140"/>
      <c r="F447" s="140"/>
      <c r="G447" s="140"/>
      <c r="I447" s="158"/>
      <c r="J447" s="158"/>
      <c r="K447" s="159" t="s">
        <v>138</v>
      </c>
      <c r="L447" s="160">
        <v>679000.10129999998</v>
      </c>
      <c r="M447" s="182" t="s">
        <v>139</v>
      </c>
      <c r="N447" s="158"/>
      <c r="O447" s="161" t="s">
        <v>812</v>
      </c>
      <c r="P447" s="140"/>
      <c r="Q447" s="140"/>
      <c r="R447" s="140"/>
      <c r="S447" s="140"/>
      <c r="T447" s="140"/>
      <c r="U447" s="140"/>
      <c r="V447" s="140"/>
      <c r="W447" s="140"/>
      <c r="X447" s="140"/>
      <c r="Y447" s="140"/>
      <c r="Z447" s="140"/>
    </row>
    <row r="448" spans="1:26" x14ac:dyDescent="0.3">
      <c r="A448" s="140"/>
      <c r="E448" s="140"/>
      <c r="F448" s="140"/>
      <c r="G448" s="140"/>
      <c r="I448" s="117" t="s">
        <v>138</v>
      </c>
      <c r="J448" s="27"/>
      <c r="K448" s="27"/>
      <c r="L448" s="117">
        <v>679000.9</v>
      </c>
      <c r="M448" s="116" t="s">
        <v>139</v>
      </c>
      <c r="N448" s="67"/>
      <c r="O448" s="64" t="s">
        <v>813</v>
      </c>
      <c r="P448" s="140"/>
      <c r="Q448" s="140"/>
      <c r="R448" s="140"/>
      <c r="S448" s="140"/>
      <c r="T448" s="140"/>
      <c r="U448" s="140"/>
      <c r="V448" s="140"/>
      <c r="W448" s="140"/>
      <c r="X448" s="140"/>
      <c r="Y448" s="140"/>
      <c r="Z448" s="140"/>
    </row>
    <row r="449" spans="1:26" x14ac:dyDescent="0.3">
      <c r="A449" s="140"/>
      <c r="E449" s="140"/>
      <c r="F449" s="140"/>
      <c r="G449" s="140"/>
      <c r="I449" s="117" t="s">
        <v>138</v>
      </c>
      <c r="J449" s="27"/>
      <c r="K449" s="27"/>
      <c r="L449" s="117">
        <v>679300.9</v>
      </c>
      <c r="M449" s="116" t="s">
        <v>139</v>
      </c>
      <c r="N449" s="67"/>
      <c r="O449" s="64" t="s">
        <v>814</v>
      </c>
      <c r="P449" s="140"/>
      <c r="Q449" s="140"/>
      <c r="R449" s="140"/>
      <c r="S449" s="140"/>
      <c r="T449" s="140"/>
      <c r="U449" s="140"/>
      <c r="V449" s="140"/>
      <c r="W449" s="140"/>
      <c r="X449" s="140"/>
      <c r="Y449" s="140"/>
      <c r="Z449" s="140"/>
    </row>
    <row r="450" spans="1:26" x14ac:dyDescent="0.3">
      <c r="A450" s="140"/>
      <c r="E450" s="140"/>
      <c r="F450" s="140"/>
      <c r="G450" s="140"/>
      <c r="I450" s="117" t="s">
        <v>138</v>
      </c>
      <c r="J450" s="27"/>
      <c r="K450" s="27"/>
      <c r="L450" s="152">
        <v>679500.9</v>
      </c>
      <c r="M450" s="116" t="s">
        <v>139</v>
      </c>
      <c r="N450" s="67"/>
      <c r="O450" s="64" t="s">
        <v>815</v>
      </c>
      <c r="P450" s="140"/>
      <c r="Q450" s="140"/>
      <c r="R450" s="140"/>
      <c r="S450" s="140"/>
      <c r="T450" s="140"/>
      <c r="U450" s="140"/>
      <c r="V450" s="140"/>
      <c r="W450" s="140"/>
      <c r="X450" s="140"/>
      <c r="Y450" s="140"/>
      <c r="Z450" s="140"/>
    </row>
    <row r="451" spans="1:26" x14ac:dyDescent="0.3">
      <c r="A451" s="140"/>
      <c r="E451" s="140"/>
      <c r="F451" s="140"/>
      <c r="G451" s="140"/>
      <c r="I451" s="117" t="s">
        <v>138</v>
      </c>
      <c r="J451" s="27"/>
      <c r="K451" s="27"/>
      <c r="L451" s="117">
        <v>680000.01</v>
      </c>
      <c r="M451" s="116" t="s">
        <v>139</v>
      </c>
      <c r="N451" s="67"/>
      <c r="O451" s="64" t="s">
        <v>816</v>
      </c>
      <c r="P451" s="140"/>
      <c r="Q451" s="140"/>
      <c r="R451" s="140"/>
      <c r="S451" s="140"/>
      <c r="T451" s="140"/>
      <c r="U451" s="140"/>
      <c r="V451" s="140"/>
      <c r="W451" s="140"/>
      <c r="X451" s="140"/>
      <c r="Y451" s="140"/>
      <c r="Z451" s="140"/>
    </row>
    <row r="452" spans="1:26" s="140" customFormat="1" x14ac:dyDescent="0.3">
      <c r="D452" s="155"/>
      <c r="H452" s="35"/>
      <c r="I452" s="158"/>
      <c r="J452" s="159" t="s">
        <v>138</v>
      </c>
      <c r="K452" s="175"/>
      <c r="L452" s="167">
        <v>680000.01199999999</v>
      </c>
      <c r="M452" s="182" t="s">
        <v>139</v>
      </c>
      <c r="N452" s="158"/>
      <c r="O452" s="166" t="s">
        <v>817</v>
      </c>
    </row>
    <row r="453" spans="1:26" x14ac:dyDescent="0.3">
      <c r="A453" s="140"/>
      <c r="E453" s="140"/>
      <c r="F453" s="140"/>
      <c r="G453" s="140"/>
      <c r="I453" s="158"/>
      <c r="J453" s="159" t="s">
        <v>138</v>
      </c>
      <c r="K453" s="159"/>
      <c r="L453" s="322">
        <v>680000.02800000005</v>
      </c>
      <c r="M453" s="182" t="s">
        <v>139</v>
      </c>
      <c r="N453" s="158"/>
      <c r="O453" s="325" t="s">
        <v>818</v>
      </c>
      <c r="P453" s="140"/>
      <c r="Q453" s="140"/>
      <c r="R453" s="140"/>
      <c r="S453" s="140"/>
      <c r="T453" s="140"/>
      <c r="U453" s="140"/>
      <c r="V453" s="140"/>
      <c r="W453" s="140"/>
      <c r="X453" s="140"/>
      <c r="Y453" s="140"/>
      <c r="Z453" s="140"/>
    </row>
    <row r="454" spans="1:26" x14ac:dyDescent="0.3">
      <c r="A454" s="140"/>
      <c r="E454" s="140"/>
      <c r="F454" s="140"/>
      <c r="G454" s="140"/>
      <c r="I454" s="117" t="s">
        <v>138</v>
      </c>
      <c r="J454" s="27"/>
      <c r="K454" s="27"/>
      <c r="L454" s="117">
        <v>680000.03</v>
      </c>
      <c r="M454" s="116" t="s">
        <v>139</v>
      </c>
      <c r="N454" s="67"/>
      <c r="O454" s="64" t="s">
        <v>819</v>
      </c>
      <c r="P454" s="140"/>
      <c r="Q454" s="140"/>
      <c r="R454" s="140"/>
      <c r="S454" s="140"/>
      <c r="T454" s="140"/>
      <c r="U454" s="140"/>
      <c r="V454" s="140"/>
      <c r="W454" s="140"/>
      <c r="X454" s="140"/>
      <c r="Y454" s="140"/>
      <c r="Z454" s="140"/>
    </row>
    <row r="455" spans="1:26" x14ac:dyDescent="0.3">
      <c r="A455" s="140"/>
      <c r="E455" s="140"/>
      <c r="F455" s="140"/>
      <c r="G455" s="140"/>
      <c r="I455" s="117" t="s">
        <v>138</v>
      </c>
      <c r="J455" s="27"/>
      <c r="K455" s="27"/>
      <c r="L455" s="117">
        <v>680000.18030000001</v>
      </c>
      <c r="M455" s="116" t="s">
        <v>139</v>
      </c>
      <c r="N455" s="67"/>
      <c r="O455" s="64" t="s">
        <v>820</v>
      </c>
      <c r="P455" s="140"/>
      <c r="Q455" s="140"/>
      <c r="R455" s="140"/>
      <c r="S455" s="140"/>
      <c r="T455" s="140"/>
      <c r="U455" s="140"/>
      <c r="V455" s="140"/>
      <c r="W455" s="140"/>
      <c r="X455" s="140"/>
      <c r="Y455" s="140"/>
      <c r="Z455" s="140"/>
    </row>
    <row r="456" spans="1:26" x14ac:dyDescent="0.3">
      <c r="A456" s="140"/>
      <c r="E456" s="140"/>
      <c r="F456" s="140"/>
      <c r="G456" s="140"/>
      <c r="I456" s="117" t="s">
        <v>138</v>
      </c>
      <c r="J456" s="27"/>
      <c r="K456" s="27"/>
      <c r="L456" s="117">
        <v>680000.18039999995</v>
      </c>
      <c r="M456" s="116" t="s">
        <v>139</v>
      </c>
      <c r="N456" s="67"/>
      <c r="O456" s="64" t="s">
        <v>821</v>
      </c>
      <c r="P456" s="140"/>
      <c r="Q456" s="140"/>
      <c r="R456" s="140"/>
      <c r="S456" s="140"/>
      <c r="T456" s="140"/>
      <c r="U456" s="140"/>
      <c r="V456" s="140"/>
      <c r="W456" s="140"/>
      <c r="X456" s="140"/>
      <c r="Y456" s="140"/>
      <c r="Z456" s="140"/>
    </row>
    <row r="457" spans="1:26" x14ac:dyDescent="0.3">
      <c r="A457" s="140"/>
      <c r="E457" s="140"/>
      <c r="F457" s="140"/>
      <c r="G457" s="140"/>
      <c r="I457" s="117" t="s">
        <v>138</v>
      </c>
      <c r="J457" s="27"/>
      <c r="K457" s="27"/>
      <c r="L457" s="117">
        <v>680000.31099999999</v>
      </c>
      <c r="M457" s="116" t="s">
        <v>139</v>
      </c>
      <c r="N457" s="67"/>
      <c r="O457" s="64" t="s">
        <v>822</v>
      </c>
      <c r="P457" s="140"/>
      <c r="Q457" s="140"/>
      <c r="R457" s="140"/>
      <c r="S457" s="140"/>
      <c r="T457" s="140"/>
      <c r="U457" s="140"/>
      <c r="V457" s="140"/>
      <c r="W457" s="140"/>
      <c r="X457" s="140"/>
      <c r="Y457" s="140"/>
      <c r="Z457" s="140"/>
    </row>
    <row r="458" spans="1:26" x14ac:dyDescent="0.3">
      <c r="A458" s="140"/>
      <c r="E458" s="140"/>
      <c r="F458" s="140"/>
      <c r="G458" s="140"/>
      <c r="I458" s="117" t="s">
        <v>138</v>
      </c>
      <c r="J458" s="27"/>
      <c r="K458" s="27"/>
      <c r="L458" s="117">
        <v>680000.31200000003</v>
      </c>
      <c r="M458" s="116" t="s">
        <v>139</v>
      </c>
      <c r="N458" s="67"/>
      <c r="O458" s="64" t="s">
        <v>823</v>
      </c>
      <c r="P458" s="140"/>
      <c r="Q458" s="140"/>
      <c r="R458" s="140"/>
      <c r="S458" s="140"/>
      <c r="T458" s="140"/>
      <c r="U458" s="140"/>
      <c r="V458" s="140"/>
      <c r="W458" s="140"/>
      <c r="X458" s="140"/>
      <c r="Y458" s="140"/>
      <c r="Z458" s="140"/>
    </row>
    <row r="459" spans="1:26" x14ac:dyDescent="0.3">
      <c r="A459" s="140"/>
      <c r="E459" s="140"/>
      <c r="F459" s="140"/>
      <c r="G459" s="140"/>
      <c r="I459" s="117" t="s">
        <v>138</v>
      </c>
      <c r="J459" s="27"/>
      <c r="K459" s="27"/>
      <c r="L459" s="117">
        <v>680000.31299999997</v>
      </c>
      <c r="M459" s="116" t="s">
        <v>139</v>
      </c>
      <c r="N459" s="67"/>
      <c r="O459" s="64" t="s">
        <v>824</v>
      </c>
      <c r="P459" s="140"/>
      <c r="Q459" s="140"/>
      <c r="R459" s="140"/>
      <c r="S459" s="140"/>
      <c r="T459" s="140"/>
      <c r="U459" s="140"/>
      <c r="V459" s="140"/>
      <c r="W459" s="140"/>
      <c r="X459" s="140"/>
      <c r="Y459" s="140"/>
      <c r="Z459" s="140"/>
    </row>
    <row r="460" spans="1:26" x14ac:dyDescent="0.3">
      <c r="A460" s="140"/>
      <c r="E460" s="140"/>
      <c r="F460" s="140"/>
      <c r="G460" s="140"/>
      <c r="I460" s="117" t="s">
        <v>138</v>
      </c>
      <c r="J460" s="27"/>
      <c r="K460" s="27"/>
      <c r="L460" s="117">
        <v>680000.31400000001</v>
      </c>
      <c r="M460" s="116" t="s">
        <v>139</v>
      </c>
      <c r="N460" s="67"/>
      <c r="O460" s="64" t="s">
        <v>825</v>
      </c>
      <c r="P460" s="140"/>
      <c r="Q460" s="140"/>
      <c r="R460" s="140"/>
      <c r="S460" s="140"/>
      <c r="T460" s="140"/>
      <c r="U460" s="140"/>
      <c r="V460" s="140"/>
      <c r="W460" s="140"/>
      <c r="X460" s="140"/>
      <c r="Y460" s="140"/>
      <c r="Z460" s="140"/>
    </row>
    <row r="461" spans="1:26" x14ac:dyDescent="0.3">
      <c r="A461" s="140"/>
      <c r="E461" s="140"/>
      <c r="F461" s="140"/>
      <c r="G461" s="140"/>
      <c r="I461" s="117" t="s">
        <v>138</v>
      </c>
      <c r="J461" s="27"/>
      <c r="K461" s="27"/>
      <c r="L461" s="117">
        <v>680000.31499999994</v>
      </c>
      <c r="M461" s="116" t="s">
        <v>139</v>
      </c>
      <c r="N461" s="67"/>
      <c r="O461" s="64" t="s">
        <v>826</v>
      </c>
      <c r="P461" s="140"/>
      <c r="Q461" s="140"/>
      <c r="R461" s="140"/>
      <c r="S461" s="140"/>
      <c r="T461" s="140"/>
      <c r="U461" s="140"/>
      <c r="V461" s="140"/>
      <c r="W461" s="140"/>
      <c r="X461" s="140"/>
      <c r="Y461" s="140"/>
      <c r="Z461" s="140"/>
    </row>
    <row r="462" spans="1:26" x14ac:dyDescent="0.3">
      <c r="A462" s="140"/>
      <c r="E462" s="140"/>
      <c r="F462" s="140"/>
      <c r="G462" s="140"/>
      <c r="I462" s="117" t="s">
        <v>138</v>
      </c>
      <c r="J462" s="27"/>
      <c r="K462" s="27"/>
      <c r="L462" s="117">
        <v>680000.31599999999</v>
      </c>
      <c r="M462" s="116" t="s">
        <v>139</v>
      </c>
      <c r="N462" s="67"/>
      <c r="O462" s="64" t="s">
        <v>827</v>
      </c>
      <c r="P462" s="140"/>
      <c r="Q462" s="140"/>
      <c r="R462" s="140"/>
      <c r="S462" s="140"/>
      <c r="T462" s="140"/>
      <c r="U462" s="140"/>
      <c r="V462" s="140"/>
      <c r="W462" s="140"/>
      <c r="X462" s="140"/>
      <c r="Y462" s="140"/>
      <c r="Z462" s="140"/>
    </row>
    <row r="463" spans="1:26" x14ac:dyDescent="0.3">
      <c r="A463" s="140"/>
      <c r="E463" s="140"/>
      <c r="F463" s="140"/>
      <c r="G463" s="140"/>
      <c r="I463" s="117" t="s">
        <v>138</v>
      </c>
      <c r="J463" s="27"/>
      <c r="K463" s="27"/>
      <c r="L463" s="117">
        <v>680000.31700000004</v>
      </c>
      <c r="M463" s="116" t="s">
        <v>139</v>
      </c>
      <c r="N463" s="67"/>
      <c r="O463" s="64" t="s">
        <v>828</v>
      </c>
      <c r="P463" s="140"/>
      <c r="Q463" s="140"/>
      <c r="R463" s="140"/>
      <c r="S463" s="140"/>
      <c r="T463" s="140"/>
      <c r="U463" s="140"/>
      <c r="V463" s="140"/>
      <c r="W463" s="140"/>
      <c r="X463" s="140"/>
      <c r="Y463" s="140"/>
      <c r="Z463" s="140"/>
    </row>
    <row r="464" spans="1:26" x14ac:dyDescent="0.3">
      <c r="A464" s="140"/>
      <c r="E464" s="140"/>
      <c r="F464" s="140"/>
      <c r="G464" s="140"/>
      <c r="I464" s="117" t="s">
        <v>138</v>
      </c>
      <c r="J464" s="27"/>
      <c r="K464" s="27"/>
      <c r="L464" s="117">
        <v>680000.31799999997</v>
      </c>
      <c r="M464" s="116" t="s">
        <v>139</v>
      </c>
      <c r="N464" s="67"/>
      <c r="O464" s="64" t="s">
        <v>829</v>
      </c>
      <c r="P464" s="140"/>
      <c r="Q464" s="140"/>
      <c r="R464" s="140"/>
      <c r="S464" s="140"/>
      <c r="T464" s="140"/>
      <c r="U464" s="140"/>
      <c r="V464" s="140"/>
      <c r="W464" s="140"/>
      <c r="X464" s="140"/>
      <c r="Y464" s="140"/>
      <c r="Z464" s="140"/>
    </row>
    <row r="465" spans="1:26" x14ac:dyDescent="0.3">
      <c r="A465" s="140"/>
      <c r="E465" s="140"/>
      <c r="F465" s="140"/>
      <c r="G465" s="140"/>
      <c r="I465" s="117" t="s">
        <v>138</v>
      </c>
      <c r="J465" s="27"/>
      <c r="K465" s="27"/>
      <c r="L465" s="117">
        <v>680000.9</v>
      </c>
      <c r="M465" s="116" t="s">
        <v>139</v>
      </c>
      <c r="N465" s="67"/>
      <c r="O465" s="64" t="s">
        <v>830</v>
      </c>
      <c r="P465" s="140"/>
      <c r="Q465" s="140"/>
      <c r="R465" s="140"/>
      <c r="S465" s="140"/>
      <c r="T465" s="140"/>
      <c r="U465" s="140"/>
      <c r="V465" s="140"/>
      <c r="W465" s="140"/>
      <c r="X465" s="140"/>
      <c r="Y465" s="140"/>
      <c r="Z465" s="140"/>
    </row>
    <row r="466" spans="1:26" x14ac:dyDescent="0.3">
      <c r="A466" s="140"/>
      <c r="E466" s="140"/>
      <c r="F466" s="140"/>
      <c r="G466" s="140"/>
      <c r="I466" s="158"/>
      <c r="J466" s="159" t="s">
        <v>138</v>
      </c>
      <c r="K466" s="175"/>
      <c r="L466" s="160">
        <v>680000.90009999997</v>
      </c>
      <c r="M466" s="182" t="s">
        <v>139</v>
      </c>
      <c r="N466" s="158"/>
      <c r="O466" s="161" t="s">
        <v>831</v>
      </c>
      <c r="P466" s="140"/>
      <c r="Q466" s="140"/>
      <c r="R466" s="140"/>
      <c r="S466" s="140"/>
      <c r="T466" s="140"/>
      <c r="U466" s="140"/>
      <c r="V466" s="140"/>
      <c r="W466" s="140"/>
      <c r="X466" s="140"/>
      <c r="Y466" s="140"/>
      <c r="Z466" s="140"/>
    </row>
    <row r="467" spans="1:26" x14ac:dyDescent="0.3">
      <c r="A467" s="140"/>
      <c r="E467" s="140"/>
      <c r="F467" s="140"/>
      <c r="G467" s="140"/>
      <c r="I467" s="158"/>
      <c r="J467" s="159" t="s">
        <v>138</v>
      </c>
      <c r="K467" s="175"/>
      <c r="L467" s="167">
        <v>680000.902</v>
      </c>
      <c r="M467" s="182" t="s">
        <v>139</v>
      </c>
      <c r="N467" s="158"/>
      <c r="O467" s="166" t="s">
        <v>832</v>
      </c>
      <c r="P467" s="140"/>
      <c r="Q467" s="140"/>
      <c r="R467" s="140"/>
      <c r="S467" s="140"/>
      <c r="T467" s="140"/>
      <c r="U467" s="140"/>
      <c r="V467" s="140"/>
      <c r="W467" s="140"/>
      <c r="X467" s="140"/>
      <c r="Y467" s="140"/>
      <c r="Z467" s="140"/>
    </row>
    <row r="468" spans="1:26" x14ac:dyDescent="0.3">
      <c r="A468" s="140"/>
      <c r="E468" s="140"/>
      <c r="F468" s="140"/>
      <c r="G468" s="140"/>
      <c r="I468" s="158"/>
      <c r="J468" s="159" t="s">
        <v>138</v>
      </c>
      <c r="K468" s="175"/>
      <c r="L468" s="160">
        <v>680000.95900000003</v>
      </c>
      <c r="M468" s="182" t="s">
        <v>139</v>
      </c>
      <c r="N468" s="158"/>
      <c r="O468" s="161" t="s">
        <v>833</v>
      </c>
      <c r="P468" s="140"/>
      <c r="Q468" s="140"/>
      <c r="R468" s="140"/>
      <c r="S468" s="140"/>
      <c r="T468" s="140"/>
      <c r="U468" s="140"/>
      <c r="V468" s="140"/>
      <c r="W468" s="140"/>
      <c r="X468" s="140"/>
      <c r="Y468" s="140"/>
      <c r="Z468" s="140"/>
    </row>
    <row r="469" spans="1:26" x14ac:dyDescent="0.3">
      <c r="A469" s="140"/>
      <c r="E469" s="140"/>
      <c r="F469" s="140"/>
      <c r="G469" s="140"/>
      <c r="I469" s="158"/>
      <c r="J469" s="158"/>
      <c r="K469" s="159" t="s">
        <v>138</v>
      </c>
      <c r="L469" s="322">
        <v>680000.95900000003</v>
      </c>
      <c r="M469" s="182" t="s">
        <v>139</v>
      </c>
      <c r="N469" s="158"/>
      <c r="O469" s="325" t="s">
        <v>830</v>
      </c>
      <c r="P469" s="140"/>
      <c r="Q469" s="140"/>
      <c r="R469" s="140"/>
      <c r="S469" s="140"/>
      <c r="T469" s="140"/>
      <c r="U469" s="140"/>
      <c r="V469" s="140"/>
      <c r="W469" s="140"/>
      <c r="X469" s="140"/>
      <c r="Y469" s="140"/>
      <c r="Z469" s="140"/>
    </row>
    <row r="470" spans="1:26" ht="28.8" x14ac:dyDescent="0.3">
      <c r="A470" s="140"/>
      <c r="E470" s="140"/>
      <c r="F470" s="140"/>
      <c r="G470" s="140"/>
      <c r="I470" s="158"/>
      <c r="J470" s="159" t="s">
        <v>138</v>
      </c>
      <c r="K470" s="159"/>
      <c r="L470" s="322">
        <v>685000.02800000005</v>
      </c>
      <c r="M470" s="182" t="s">
        <v>139</v>
      </c>
      <c r="N470" s="158"/>
      <c r="O470" s="325" t="s">
        <v>834</v>
      </c>
      <c r="P470" s="140"/>
      <c r="Q470" s="140"/>
      <c r="R470" s="140"/>
      <c r="S470" s="140"/>
      <c r="T470" s="140"/>
      <c r="U470" s="140"/>
      <c r="V470" s="140"/>
      <c r="W470" s="140"/>
      <c r="X470" s="140"/>
      <c r="Y470" s="140"/>
      <c r="Z470" s="140"/>
    </row>
    <row r="471" spans="1:26" x14ac:dyDescent="0.3">
      <c r="A471" s="140"/>
      <c r="E471" s="140"/>
      <c r="F471" s="140"/>
      <c r="G471" s="140"/>
      <c r="I471" s="117" t="s">
        <v>138</v>
      </c>
      <c r="J471" s="27"/>
      <c r="K471" s="27"/>
      <c r="L471" s="117">
        <v>685000.03</v>
      </c>
      <c r="M471" s="116" t="s">
        <v>139</v>
      </c>
      <c r="N471" s="67"/>
      <c r="O471" s="64" t="s">
        <v>835</v>
      </c>
      <c r="P471" s="140"/>
      <c r="Q471" s="140"/>
      <c r="R471" s="140"/>
      <c r="S471" s="140"/>
      <c r="T471" s="140"/>
      <c r="U471" s="140"/>
      <c r="V471" s="140"/>
      <c r="W471" s="140"/>
      <c r="X471" s="140"/>
      <c r="Y471" s="140"/>
      <c r="Z471" s="140"/>
    </row>
    <row r="472" spans="1:26" x14ac:dyDescent="0.3">
      <c r="A472" s="140"/>
      <c r="E472" s="140"/>
      <c r="F472" s="140"/>
      <c r="G472" s="140"/>
      <c r="I472" s="117" t="s">
        <v>138</v>
      </c>
      <c r="J472" s="27"/>
      <c r="K472" s="27"/>
      <c r="L472" s="117">
        <v>685000.08</v>
      </c>
      <c r="M472" s="116" t="s">
        <v>139</v>
      </c>
      <c r="N472" s="67"/>
      <c r="O472" s="64" t="s">
        <v>836</v>
      </c>
      <c r="P472" s="140"/>
      <c r="Q472" s="140"/>
      <c r="R472" s="140"/>
      <c r="S472" s="140"/>
      <c r="T472" s="140"/>
      <c r="U472" s="140"/>
      <c r="V472" s="140"/>
      <c r="W472" s="140"/>
      <c r="X472" s="140"/>
      <c r="Y472" s="140"/>
      <c r="Z472" s="140"/>
    </row>
    <row r="473" spans="1:26" s="35" customFormat="1" x14ac:dyDescent="0.3">
      <c r="A473" s="140"/>
      <c r="B473" s="140"/>
      <c r="C473" s="140"/>
      <c r="D473" s="155"/>
      <c r="E473" s="140"/>
      <c r="F473" s="140"/>
      <c r="G473" s="140"/>
      <c r="I473" s="117" t="s">
        <v>138</v>
      </c>
      <c r="J473" s="27"/>
      <c r="K473" s="27"/>
      <c r="L473" s="117">
        <v>685000.9</v>
      </c>
      <c r="M473" s="116" t="s">
        <v>139</v>
      </c>
      <c r="N473" s="67"/>
      <c r="O473" s="64" t="s">
        <v>837</v>
      </c>
    </row>
    <row r="474" spans="1:26" x14ac:dyDescent="0.3">
      <c r="A474" s="140"/>
      <c r="E474" s="140"/>
      <c r="F474" s="140"/>
      <c r="G474" s="140"/>
      <c r="I474" s="158"/>
      <c r="J474" s="159" t="s">
        <v>138</v>
      </c>
      <c r="K474" s="175"/>
      <c r="L474" s="160">
        <v>690000.19059999997</v>
      </c>
      <c r="M474" s="182" t="s">
        <v>139</v>
      </c>
      <c r="N474" s="158"/>
      <c r="O474" s="178" t="s">
        <v>838</v>
      </c>
      <c r="P474" s="140"/>
      <c r="Q474" s="140"/>
      <c r="R474" s="140"/>
      <c r="S474" s="140"/>
      <c r="T474" s="140"/>
      <c r="U474" s="140"/>
      <c r="V474" s="140"/>
      <c r="W474" s="140"/>
      <c r="X474" s="140"/>
      <c r="Y474" s="140"/>
      <c r="Z474" s="140"/>
    </row>
    <row r="475" spans="1:26" x14ac:dyDescent="0.3">
      <c r="A475" s="140"/>
      <c r="E475" s="140"/>
      <c r="F475" s="140"/>
      <c r="G475" s="140"/>
      <c r="I475" s="158"/>
      <c r="J475" s="159" t="s">
        <v>138</v>
      </c>
      <c r="K475" s="175"/>
      <c r="L475" s="160">
        <v>690000.19090000005</v>
      </c>
      <c r="M475" s="182" t="s">
        <v>139</v>
      </c>
      <c r="N475" s="158"/>
      <c r="O475" s="176" t="s">
        <v>839</v>
      </c>
      <c r="P475" s="140"/>
      <c r="Q475" s="140"/>
      <c r="R475" s="140"/>
      <c r="S475" s="140"/>
      <c r="T475" s="140"/>
      <c r="U475" s="140"/>
      <c r="V475" s="140"/>
      <c r="W475" s="140"/>
      <c r="X475" s="140"/>
      <c r="Y475" s="140"/>
      <c r="Z475" s="140"/>
    </row>
    <row r="476" spans="1:26" s="140" customFormat="1" x14ac:dyDescent="0.3">
      <c r="D476" s="155"/>
      <c r="H476" s="35"/>
      <c r="I476" s="117" t="s">
        <v>138</v>
      </c>
      <c r="J476" s="27"/>
      <c r="K476" s="27"/>
      <c r="L476" s="117">
        <v>690000.9</v>
      </c>
      <c r="M476" s="116" t="s">
        <v>139</v>
      </c>
      <c r="N476" s="67"/>
      <c r="O476" s="64" t="s">
        <v>840</v>
      </c>
    </row>
    <row r="477" spans="1:26" x14ac:dyDescent="0.3">
      <c r="A477" s="140"/>
      <c r="E477" s="140"/>
      <c r="F477" s="140"/>
      <c r="G477" s="140"/>
      <c r="I477" s="158"/>
      <c r="J477" s="159" t="s">
        <v>138</v>
      </c>
      <c r="K477" s="175"/>
      <c r="L477" s="160">
        <v>690000.902</v>
      </c>
      <c r="M477" s="182" t="s">
        <v>139</v>
      </c>
      <c r="N477" s="158"/>
      <c r="O477" s="166" t="s">
        <v>841</v>
      </c>
      <c r="P477" s="140"/>
      <c r="Q477" s="140"/>
      <c r="R477" s="140"/>
      <c r="S477" s="140"/>
      <c r="T477" s="140"/>
      <c r="U477" s="140"/>
      <c r="V477" s="140"/>
      <c r="W477" s="140"/>
      <c r="X477" s="140"/>
      <c r="Y477" s="140"/>
      <c r="Z477" s="140"/>
    </row>
    <row r="478" spans="1:26" s="140" customFormat="1" x14ac:dyDescent="0.3">
      <c r="D478" s="155"/>
      <c r="H478" s="35"/>
      <c r="I478" s="117" t="s">
        <v>138</v>
      </c>
      <c r="J478" s="27"/>
      <c r="K478" s="27"/>
      <c r="L478" s="117">
        <v>693000.9</v>
      </c>
      <c r="M478" s="116" t="s">
        <v>139</v>
      </c>
      <c r="N478" s="67"/>
      <c r="O478" s="64" t="s">
        <v>842</v>
      </c>
    </row>
    <row r="479" spans="1:26" x14ac:dyDescent="0.3">
      <c r="A479" s="35"/>
      <c r="B479" s="35"/>
      <c r="C479" s="35"/>
      <c r="D479" s="332"/>
      <c r="E479" s="35"/>
      <c r="F479" s="35"/>
      <c r="G479" s="35"/>
      <c r="I479" s="158"/>
      <c r="J479" s="159" t="s">
        <v>138</v>
      </c>
      <c r="K479" s="175"/>
      <c r="L479" s="160">
        <v>711000.01</v>
      </c>
      <c r="M479" s="182" t="s">
        <v>139</v>
      </c>
      <c r="N479" s="158"/>
      <c r="O479" s="166" t="s">
        <v>843</v>
      </c>
      <c r="P479" s="140"/>
      <c r="Q479" s="140"/>
      <c r="R479" s="140"/>
      <c r="S479" s="140"/>
      <c r="T479" s="140"/>
      <c r="U479" s="140"/>
      <c r="V479" s="140"/>
      <c r="W479" s="140"/>
      <c r="X479" s="140"/>
      <c r="Y479" s="140"/>
      <c r="Z479" s="140"/>
    </row>
    <row r="480" spans="1:26" x14ac:dyDescent="0.3">
      <c r="A480" s="140"/>
      <c r="E480" s="140"/>
      <c r="F480" s="140"/>
      <c r="G480" s="140"/>
      <c r="I480" s="158"/>
      <c r="J480" s="159" t="s">
        <v>138</v>
      </c>
      <c r="K480" s="175"/>
      <c r="L480" s="160">
        <v>711000.02</v>
      </c>
      <c r="M480" s="182" t="s">
        <v>139</v>
      </c>
      <c r="N480" s="158"/>
      <c r="O480" s="166" t="s">
        <v>844</v>
      </c>
      <c r="P480" s="140"/>
      <c r="Q480" s="140"/>
      <c r="R480" s="140"/>
      <c r="S480" s="140"/>
      <c r="T480" s="140"/>
      <c r="U480" s="140"/>
      <c r="V480" s="140"/>
      <c r="W480" s="140"/>
      <c r="X480" s="140"/>
      <c r="Y480" s="140"/>
      <c r="Z480" s="140"/>
    </row>
    <row r="481" spans="1:26" x14ac:dyDescent="0.3">
      <c r="A481" s="140"/>
      <c r="E481" s="140"/>
      <c r="F481" s="140"/>
      <c r="G481" s="140"/>
      <c r="I481" s="119" t="s">
        <v>138</v>
      </c>
      <c r="J481" s="194"/>
      <c r="K481" s="337"/>
      <c r="L481" s="256">
        <v>711000.03</v>
      </c>
      <c r="M481" s="333" t="s">
        <v>139</v>
      </c>
      <c r="N481" s="84"/>
      <c r="O481" s="342" t="s">
        <v>845</v>
      </c>
      <c r="P481" s="140"/>
      <c r="Q481" s="140"/>
      <c r="R481" s="140"/>
      <c r="S481" s="140"/>
      <c r="T481" s="140"/>
      <c r="U481" s="140"/>
      <c r="V481" s="140"/>
      <c r="W481" s="140"/>
      <c r="X481" s="140"/>
      <c r="Y481" s="140"/>
      <c r="Z481" s="140"/>
    </row>
    <row r="482" spans="1:26" x14ac:dyDescent="0.3">
      <c r="A482" s="140"/>
      <c r="E482" s="140"/>
      <c r="F482" s="140"/>
      <c r="G482" s="140"/>
      <c r="I482" s="117" t="s">
        <v>138</v>
      </c>
      <c r="J482" s="27"/>
      <c r="K482" s="27"/>
      <c r="L482" s="117">
        <v>711000.7</v>
      </c>
      <c r="M482" s="116" t="s">
        <v>139</v>
      </c>
      <c r="N482" s="67"/>
      <c r="O482" s="355" t="s">
        <v>846</v>
      </c>
      <c r="P482" s="140"/>
      <c r="Q482" s="140"/>
      <c r="R482" s="140"/>
      <c r="S482" s="140"/>
      <c r="T482" s="140"/>
      <c r="U482" s="140"/>
      <c r="V482" s="140"/>
      <c r="W482" s="140"/>
      <c r="X482" s="140"/>
      <c r="Y482" s="140"/>
      <c r="Z482" s="140"/>
    </row>
    <row r="483" spans="1:26" x14ac:dyDescent="0.3">
      <c r="A483" s="140"/>
      <c r="E483" s="140"/>
      <c r="F483" s="140"/>
      <c r="G483" s="140"/>
      <c r="I483" s="117" t="s">
        <v>138</v>
      </c>
      <c r="J483" s="27"/>
      <c r="K483" s="27"/>
      <c r="L483" s="117">
        <v>711000.71</v>
      </c>
      <c r="M483" s="116" t="s">
        <v>139</v>
      </c>
      <c r="N483" s="67"/>
      <c r="O483" s="355" t="s">
        <v>847</v>
      </c>
      <c r="P483" s="140"/>
      <c r="Q483" s="140"/>
      <c r="R483" s="140"/>
      <c r="S483" s="140"/>
      <c r="T483" s="140"/>
      <c r="U483" s="140"/>
      <c r="V483" s="140"/>
      <c r="W483" s="140"/>
      <c r="X483" s="140"/>
      <c r="Y483" s="140"/>
      <c r="Z483" s="140"/>
    </row>
    <row r="484" spans="1:26" x14ac:dyDescent="0.3">
      <c r="A484" s="140"/>
      <c r="E484" s="140"/>
      <c r="F484" s="140"/>
      <c r="G484" s="140"/>
      <c r="I484" s="158"/>
      <c r="J484" s="159" t="s">
        <v>138</v>
      </c>
      <c r="K484" s="175"/>
      <c r="L484" s="160">
        <v>711000.70299999998</v>
      </c>
      <c r="M484" s="182" t="s">
        <v>139</v>
      </c>
      <c r="N484" s="158"/>
      <c r="O484" s="166" t="s">
        <v>848</v>
      </c>
      <c r="P484" s="140"/>
      <c r="Q484" s="140"/>
      <c r="R484" s="140"/>
      <c r="S484" s="140"/>
      <c r="T484" s="140"/>
      <c r="U484" s="140"/>
      <c r="V484" s="140"/>
      <c r="W484" s="140"/>
      <c r="X484" s="140"/>
      <c r="Y484" s="140"/>
      <c r="Z484" s="140"/>
    </row>
    <row r="485" spans="1:26" x14ac:dyDescent="0.3">
      <c r="A485" s="140"/>
      <c r="E485" s="140"/>
      <c r="F485" s="140"/>
      <c r="G485" s="140"/>
      <c r="I485" s="117" t="s">
        <v>138</v>
      </c>
      <c r="J485" s="27"/>
      <c r="K485" s="27"/>
      <c r="L485" s="117">
        <v>711000.75</v>
      </c>
      <c r="M485" s="116" t="s">
        <v>139</v>
      </c>
      <c r="N485" s="67"/>
      <c r="O485" s="64" t="s">
        <v>849</v>
      </c>
      <c r="P485" s="140"/>
      <c r="Q485" s="140"/>
      <c r="R485" s="140"/>
      <c r="S485" s="140"/>
      <c r="T485" s="140"/>
      <c r="U485" s="140"/>
      <c r="V485" s="140"/>
      <c r="W485" s="140"/>
      <c r="X485" s="140"/>
      <c r="Y485" s="140"/>
      <c r="Z485" s="140"/>
    </row>
    <row r="486" spans="1:26" s="140" customFormat="1" x14ac:dyDescent="0.3">
      <c r="D486" s="155"/>
      <c r="H486" s="35"/>
      <c r="I486" s="158"/>
      <c r="J486" s="159" t="s">
        <v>138</v>
      </c>
      <c r="K486" s="175"/>
      <c r="L486" s="160">
        <v>711000.75100000005</v>
      </c>
      <c r="M486" s="182" t="s">
        <v>139</v>
      </c>
      <c r="N486" s="158"/>
      <c r="O486" s="166" t="s">
        <v>850</v>
      </c>
    </row>
    <row r="487" spans="1:26" x14ac:dyDescent="0.3">
      <c r="A487" s="140"/>
      <c r="E487" s="140"/>
      <c r="F487" s="140"/>
      <c r="G487" s="140"/>
      <c r="I487" s="117" t="s">
        <v>138</v>
      </c>
      <c r="J487" s="27"/>
      <c r="K487" s="27"/>
      <c r="L487" s="117">
        <v>711000.8</v>
      </c>
      <c r="M487" s="116" t="s">
        <v>139</v>
      </c>
      <c r="N487" s="67"/>
      <c r="O487" s="330" t="s">
        <v>851</v>
      </c>
      <c r="P487" s="140"/>
      <c r="Q487" s="140"/>
      <c r="R487" s="140"/>
      <c r="S487" s="140"/>
      <c r="T487" s="140"/>
      <c r="U487" s="140"/>
      <c r="V487" s="140"/>
      <c r="W487" s="140"/>
      <c r="X487" s="140"/>
      <c r="Y487" s="140"/>
      <c r="Z487" s="140"/>
    </row>
    <row r="488" spans="1:26" x14ac:dyDescent="0.3">
      <c r="A488" s="140"/>
      <c r="E488" s="140"/>
      <c r="F488" s="140"/>
      <c r="G488" s="140"/>
      <c r="I488" s="117" t="s">
        <v>138</v>
      </c>
      <c r="J488" s="27"/>
      <c r="K488" s="27"/>
      <c r="L488" s="117">
        <v>711000.9</v>
      </c>
      <c r="M488" s="116" t="s">
        <v>139</v>
      </c>
      <c r="N488" s="67"/>
      <c r="O488" s="64" t="s">
        <v>852</v>
      </c>
      <c r="P488" s="140"/>
      <c r="Q488" s="140"/>
      <c r="R488" s="140"/>
      <c r="S488" s="140"/>
      <c r="T488" s="140"/>
      <c r="U488" s="140"/>
      <c r="V488" s="140"/>
      <c r="W488" s="140"/>
      <c r="X488" s="140"/>
      <c r="Y488" s="140"/>
      <c r="Z488" s="140"/>
    </row>
    <row r="489" spans="1:26" x14ac:dyDescent="0.3">
      <c r="A489" s="140"/>
      <c r="E489" s="140"/>
      <c r="F489" s="140"/>
      <c r="G489" s="140"/>
      <c r="I489" s="158"/>
      <c r="J489" s="159" t="s">
        <v>138</v>
      </c>
      <c r="K489" s="175"/>
      <c r="L489" s="160">
        <v>711000.90099999995</v>
      </c>
      <c r="M489" s="182" t="s">
        <v>139</v>
      </c>
      <c r="N489" s="158"/>
      <c r="O489" s="166" t="s">
        <v>853</v>
      </c>
      <c r="P489" s="140"/>
      <c r="Q489" s="140"/>
      <c r="R489" s="140"/>
      <c r="S489" s="140"/>
      <c r="T489" s="140"/>
      <c r="U489" s="140"/>
      <c r="V489" s="140"/>
      <c r="W489" s="140"/>
      <c r="X489" s="140"/>
      <c r="Y489" s="140"/>
      <c r="Z489" s="140"/>
    </row>
    <row r="490" spans="1:26" x14ac:dyDescent="0.3">
      <c r="A490" s="140"/>
      <c r="E490" s="140"/>
      <c r="F490" s="140"/>
      <c r="G490" s="140"/>
      <c r="I490" s="158"/>
      <c r="J490" s="159" t="s">
        <v>138</v>
      </c>
      <c r="K490" s="175"/>
      <c r="L490" s="160">
        <v>711000.90300000005</v>
      </c>
      <c r="M490" s="182" t="s">
        <v>139</v>
      </c>
      <c r="N490" s="158"/>
      <c r="O490" s="166" t="s">
        <v>854</v>
      </c>
      <c r="P490" s="140"/>
      <c r="Q490" s="140"/>
      <c r="R490" s="140"/>
      <c r="S490" s="140"/>
      <c r="T490" s="140"/>
      <c r="U490" s="140"/>
      <c r="V490" s="140"/>
      <c r="W490" s="140"/>
      <c r="X490" s="140"/>
      <c r="Y490" s="140"/>
      <c r="Z490" s="140"/>
    </row>
    <row r="491" spans="1:26" x14ac:dyDescent="0.3">
      <c r="A491" s="140"/>
      <c r="E491" s="140"/>
      <c r="F491" s="140"/>
      <c r="G491" s="140"/>
      <c r="I491" s="117" t="s">
        <v>138</v>
      </c>
      <c r="J491" s="27"/>
      <c r="K491" s="27"/>
      <c r="L491" s="117">
        <v>711100.9</v>
      </c>
      <c r="M491" s="116" t="s">
        <v>139</v>
      </c>
      <c r="N491" s="67"/>
      <c r="O491" s="64" t="s">
        <v>855</v>
      </c>
      <c r="P491" s="140"/>
      <c r="Q491" s="140"/>
      <c r="R491" s="140"/>
      <c r="S491" s="140"/>
      <c r="T491" s="140"/>
      <c r="U491" s="140"/>
      <c r="V491" s="140"/>
      <c r="W491" s="140"/>
      <c r="X491" s="140"/>
      <c r="Y491" s="140"/>
      <c r="Z491" s="140"/>
    </row>
    <row r="492" spans="1:26" x14ac:dyDescent="0.3">
      <c r="A492" s="140"/>
      <c r="E492" s="140"/>
      <c r="F492" s="140"/>
      <c r="G492" s="140"/>
      <c r="I492" s="158"/>
      <c r="J492" s="159" t="s">
        <v>138</v>
      </c>
      <c r="K492" s="175"/>
      <c r="L492" s="160">
        <v>711100.90300000005</v>
      </c>
      <c r="M492" s="182" t="s">
        <v>139</v>
      </c>
      <c r="N492" s="158"/>
      <c r="O492" s="166" t="s">
        <v>856</v>
      </c>
      <c r="P492" s="140"/>
      <c r="Q492" s="140"/>
      <c r="R492" s="140"/>
      <c r="S492" s="140"/>
      <c r="T492" s="140"/>
      <c r="U492" s="140"/>
      <c r="V492" s="140"/>
      <c r="W492" s="140"/>
      <c r="X492" s="140"/>
      <c r="Y492" s="140"/>
      <c r="Z492" s="140"/>
    </row>
    <row r="493" spans="1:26" x14ac:dyDescent="0.3">
      <c r="A493" s="140"/>
      <c r="E493" s="140"/>
      <c r="F493" s="140"/>
      <c r="G493" s="140"/>
      <c r="I493" s="117" t="s">
        <v>138</v>
      </c>
      <c r="J493" s="27"/>
      <c r="K493" s="27"/>
      <c r="L493" s="117">
        <v>711200.9</v>
      </c>
      <c r="M493" s="116" t="s">
        <v>139</v>
      </c>
      <c r="N493" s="67"/>
      <c r="O493" s="64" t="s">
        <v>857</v>
      </c>
      <c r="P493" s="140"/>
      <c r="Q493" s="140"/>
      <c r="R493" s="140"/>
      <c r="S493" s="140"/>
      <c r="T493" s="140"/>
      <c r="U493" s="140"/>
      <c r="V493" s="140"/>
      <c r="W493" s="140"/>
      <c r="X493" s="140"/>
      <c r="Y493" s="140"/>
      <c r="Z493" s="140"/>
    </row>
    <row r="494" spans="1:26" x14ac:dyDescent="0.3">
      <c r="A494" s="140"/>
      <c r="E494" s="140"/>
      <c r="F494" s="140"/>
      <c r="G494" s="140"/>
      <c r="I494" s="117" t="s">
        <v>138</v>
      </c>
      <c r="J494" s="27"/>
      <c r="K494" s="27"/>
      <c r="L494" s="117">
        <v>717100.9</v>
      </c>
      <c r="M494" s="116" t="s">
        <v>139</v>
      </c>
      <c r="N494" s="67"/>
      <c r="O494" s="64" t="s">
        <v>858</v>
      </c>
      <c r="P494" s="140"/>
      <c r="Q494" s="140"/>
      <c r="R494" s="140"/>
      <c r="S494" s="140"/>
      <c r="T494" s="140"/>
      <c r="U494" s="140"/>
      <c r="V494" s="140"/>
      <c r="W494" s="140"/>
      <c r="X494" s="140"/>
      <c r="Y494" s="140"/>
      <c r="Z494" s="140"/>
    </row>
    <row r="495" spans="1:26" x14ac:dyDescent="0.3">
      <c r="A495" s="140"/>
      <c r="E495" s="140"/>
      <c r="F495" s="140"/>
      <c r="G495" s="140"/>
      <c r="I495" s="117" t="s">
        <v>138</v>
      </c>
      <c r="J495" s="27"/>
      <c r="K495" s="27"/>
      <c r="L495" s="117">
        <v>717200.9</v>
      </c>
      <c r="M495" s="116" t="s">
        <v>139</v>
      </c>
      <c r="N495" s="67"/>
      <c r="O495" s="64" t="s">
        <v>859</v>
      </c>
      <c r="P495" s="140"/>
      <c r="Q495" s="140"/>
      <c r="R495" s="140"/>
      <c r="S495" s="140"/>
      <c r="T495" s="140"/>
      <c r="U495" s="140"/>
      <c r="V495" s="140"/>
      <c r="W495" s="140"/>
      <c r="X495" s="140"/>
      <c r="Y495" s="140"/>
      <c r="Z495" s="140"/>
    </row>
    <row r="496" spans="1:26" x14ac:dyDescent="0.3">
      <c r="A496" s="140"/>
      <c r="E496" s="140"/>
      <c r="F496" s="140"/>
      <c r="G496" s="140"/>
      <c r="I496" s="117" t="s">
        <v>138</v>
      </c>
      <c r="J496" s="27"/>
      <c r="K496" s="27"/>
      <c r="L496" s="117">
        <v>718000.9</v>
      </c>
      <c r="M496" s="116" t="s">
        <v>139</v>
      </c>
      <c r="N496" s="67"/>
      <c r="O496" s="64" t="s">
        <v>860</v>
      </c>
      <c r="P496" s="140"/>
      <c r="Q496" s="140"/>
      <c r="R496" s="140"/>
      <c r="S496" s="140"/>
      <c r="T496" s="140"/>
      <c r="U496" s="140"/>
      <c r="V496" s="140"/>
      <c r="W496" s="140"/>
      <c r="X496" s="140"/>
      <c r="Y496" s="140"/>
      <c r="Z496" s="140"/>
    </row>
    <row r="497" spans="1:26" s="140" customFormat="1" x14ac:dyDescent="0.3">
      <c r="D497" s="155"/>
      <c r="H497" s="35"/>
      <c r="I497" s="158"/>
      <c r="J497" s="159" t="s">
        <v>138</v>
      </c>
      <c r="K497" s="175"/>
      <c r="L497" s="164">
        <v>718000.90099999995</v>
      </c>
      <c r="M497" s="182" t="s">
        <v>139</v>
      </c>
      <c r="N497" s="158"/>
      <c r="O497" s="165" t="s">
        <v>861</v>
      </c>
    </row>
    <row r="498" spans="1:26" s="140" customFormat="1" x14ac:dyDescent="0.3">
      <c r="D498" s="155"/>
      <c r="H498" s="35"/>
      <c r="I498" s="158"/>
      <c r="J498" s="159" t="s">
        <v>138</v>
      </c>
      <c r="K498" s="175"/>
      <c r="L498" s="160">
        <v>718000.90300000005</v>
      </c>
      <c r="M498" s="182" t="s">
        <v>139</v>
      </c>
      <c r="N498" s="158"/>
      <c r="O498" s="166" t="s">
        <v>862</v>
      </c>
    </row>
    <row r="499" spans="1:26" x14ac:dyDescent="0.3">
      <c r="A499" s="140"/>
      <c r="E499" s="140"/>
      <c r="F499" s="140"/>
      <c r="G499" s="140"/>
      <c r="I499" s="158"/>
      <c r="J499" s="159" t="s">
        <v>138</v>
      </c>
      <c r="K499" s="175"/>
      <c r="L499" s="160">
        <v>719000.00100000005</v>
      </c>
      <c r="M499" s="182" t="s">
        <v>139</v>
      </c>
      <c r="N499" s="158"/>
      <c r="O499" s="166" t="s">
        <v>863</v>
      </c>
      <c r="P499" s="140"/>
      <c r="Q499" s="140"/>
      <c r="R499" s="140"/>
      <c r="S499" s="140"/>
      <c r="T499" s="140"/>
      <c r="U499" s="140"/>
      <c r="V499" s="140"/>
      <c r="W499" s="140"/>
      <c r="X499" s="140"/>
      <c r="Y499" s="140"/>
      <c r="Z499" s="140"/>
    </row>
    <row r="500" spans="1:26" x14ac:dyDescent="0.3">
      <c r="A500" s="140"/>
      <c r="E500" s="140"/>
      <c r="F500" s="140"/>
      <c r="G500" s="140"/>
      <c r="I500" s="117" t="s">
        <v>138</v>
      </c>
      <c r="J500" s="27"/>
      <c r="K500" s="27"/>
      <c r="L500" s="117">
        <v>719000.01</v>
      </c>
      <c r="M500" s="116" t="s">
        <v>139</v>
      </c>
      <c r="N500" s="67"/>
      <c r="O500" s="64" t="s">
        <v>864</v>
      </c>
      <c r="P500" s="140"/>
      <c r="Q500" s="140"/>
      <c r="R500" s="140"/>
      <c r="S500" s="140"/>
      <c r="T500" s="140"/>
      <c r="U500" s="140"/>
      <c r="V500" s="140"/>
      <c r="W500" s="140"/>
      <c r="X500" s="140"/>
      <c r="Y500" s="140"/>
      <c r="Z500" s="140"/>
    </row>
    <row r="501" spans="1:26" x14ac:dyDescent="0.3">
      <c r="A501" s="140"/>
      <c r="E501" s="140"/>
      <c r="F501" s="140"/>
      <c r="G501" s="140"/>
      <c r="I501" s="117" t="s">
        <v>138</v>
      </c>
      <c r="J501" s="27"/>
      <c r="K501" s="27"/>
      <c r="L501" s="117">
        <v>719000.03</v>
      </c>
      <c r="M501" s="116" t="s">
        <v>139</v>
      </c>
      <c r="N501" s="67"/>
      <c r="O501" s="64" t="s">
        <v>865</v>
      </c>
      <c r="P501" s="140"/>
      <c r="Q501" s="140"/>
      <c r="R501" s="140"/>
      <c r="S501" s="140"/>
      <c r="T501" s="140"/>
      <c r="U501" s="140"/>
      <c r="V501" s="140"/>
      <c r="W501" s="140"/>
      <c r="X501" s="140"/>
      <c r="Y501" s="140"/>
      <c r="Z501" s="140"/>
    </row>
    <row r="502" spans="1:26" x14ac:dyDescent="0.3">
      <c r="A502" s="140"/>
      <c r="E502" s="140"/>
      <c r="F502" s="140"/>
      <c r="G502" s="140"/>
      <c r="I502" s="117" t="s">
        <v>138</v>
      </c>
      <c r="J502" s="27"/>
      <c r="K502" s="27"/>
      <c r="L502" s="117">
        <v>719000.04</v>
      </c>
      <c r="M502" s="116" t="s">
        <v>139</v>
      </c>
      <c r="N502" s="67"/>
      <c r="O502" s="64" t="s">
        <v>866</v>
      </c>
      <c r="P502" s="140"/>
      <c r="Q502" s="140"/>
      <c r="R502" s="140"/>
      <c r="S502" s="140"/>
      <c r="T502" s="140"/>
      <c r="U502" s="140"/>
      <c r="V502" s="140"/>
      <c r="W502" s="140"/>
      <c r="X502" s="140"/>
      <c r="Y502" s="140"/>
      <c r="Z502" s="140"/>
    </row>
    <row r="503" spans="1:26" s="140" customFormat="1" x14ac:dyDescent="0.3">
      <c r="D503" s="155"/>
      <c r="H503" s="35"/>
      <c r="I503" s="117" t="s">
        <v>138</v>
      </c>
      <c r="J503" s="27"/>
      <c r="K503" s="27"/>
      <c r="L503" s="117">
        <v>719000.05</v>
      </c>
      <c r="M503" s="116" t="s">
        <v>139</v>
      </c>
      <c r="N503" s="67"/>
      <c r="O503" s="64" t="s">
        <v>867</v>
      </c>
    </row>
    <row r="504" spans="1:26" x14ac:dyDescent="0.3">
      <c r="A504" s="140"/>
      <c r="E504" s="140"/>
      <c r="F504" s="140"/>
      <c r="G504" s="140"/>
      <c r="I504" s="158"/>
      <c r="J504" s="159" t="s">
        <v>138</v>
      </c>
      <c r="K504" s="175"/>
      <c r="L504" s="160">
        <v>719000.2</v>
      </c>
      <c r="M504" s="182" t="s">
        <v>139</v>
      </c>
      <c r="N504" s="158"/>
      <c r="O504" s="161" t="s">
        <v>868</v>
      </c>
      <c r="P504" s="140"/>
      <c r="Q504" s="140"/>
      <c r="R504" s="140"/>
      <c r="S504" s="140"/>
      <c r="T504" s="140"/>
      <c r="U504" s="140"/>
      <c r="V504" s="140"/>
      <c r="W504" s="140"/>
      <c r="X504" s="140"/>
      <c r="Y504" s="140"/>
      <c r="Z504" s="140"/>
    </row>
    <row r="505" spans="1:26" x14ac:dyDescent="0.3">
      <c r="A505" s="140"/>
      <c r="E505" s="140"/>
      <c r="F505" s="140"/>
      <c r="G505" s="140"/>
      <c r="I505" s="158"/>
      <c r="J505" s="159" t="s">
        <v>138</v>
      </c>
      <c r="K505" s="175"/>
      <c r="L505" s="160">
        <v>719000.51100000006</v>
      </c>
      <c r="M505" s="182" t="s">
        <v>139</v>
      </c>
      <c r="N505" s="158"/>
      <c r="O505" s="166" t="s">
        <v>869</v>
      </c>
      <c r="P505" s="140"/>
      <c r="Q505" s="140"/>
      <c r="R505" s="140"/>
      <c r="S505" s="140"/>
      <c r="T505" s="140"/>
      <c r="U505" s="140"/>
      <c r="V505" s="140"/>
      <c r="W505" s="140"/>
      <c r="X505" s="140"/>
      <c r="Y505" s="140"/>
      <c r="Z505" s="140"/>
    </row>
    <row r="506" spans="1:26" x14ac:dyDescent="0.3">
      <c r="A506" s="140"/>
      <c r="E506" s="140"/>
      <c r="F506" s="140"/>
      <c r="G506" s="140"/>
      <c r="I506" s="158"/>
      <c r="J506" s="158"/>
      <c r="K506" s="159" t="s">
        <v>138</v>
      </c>
      <c r="L506" s="160">
        <v>719000.6666</v>
      </c>
      <c r="M506" s="182" t="s">
        <v>139</v>
      </c>
      <c r="N506" s="158"/>
      <c r="O506" s="161" t="s">
        <v>870</v>
      </c>
      <c r="P506" s="140"/>
      <c r="Q506" s="140"/>
      <c r="R506" s="140"/>
      <c r="S506" s="140"/>
      <c r="T506" s="140"/>
      <c r="U506" s="140"/>
      <c r="V506" s="140"/>
      <c r="W506" s="140"/>
      <c r="X506" s="140"/>
      <c r="Y506" s="140"/>
      <c r="Z506" s="140"/>
    </row>
    <row r="507" spans="1:26" x14ac:dyDescent="0.3">
      <c r="A507" s="140"/>
      <c r="E507" s="140"/>
      <c r="F507" s="140"/>
      <c r="G507" s="140"/>
      <c r="I507" s="117" t="s">
        <v>138</v>
      </c>
      <c r="J507" s="27"/>
      <c r="K507" s="27"/>
      <c r="L507" s="117">
        <v>719000.7</v>
      </c>
      <c r="M507" s="116" t="s">
        <v>139</v>
      </c>
      <c r="N507" s="67"/>
      <c r="O507" s="355" t="s">
        <v>871</v>
      </c>
      <c r="P507" s="140"/>
      <c r="Q507" s="140"/>
      <c r="R507" s="140"/>
      <c r="S507" s="140"/>
      <c r="T507" s="140"/>
      <c r="U507" s="140"/>
      <c r="V507" s="140"/>
      <c r="W507" s="140"/>
      <c r="X507" s="140"/>
      <c r="Y507" s="140"/>
      <c r="Z507" s="140"/>
    </row>
    <row r="508" spans="1:26" x14ac:dyDescent="0.3">
      <c r="A508" s="140"/>
      <c r="E508" s="140"/>
      <c r="F508" s="140"/>
      <c r="G508" s="140"/>
      <c r="I508" s="117" t="s">
        <v>138</v>
      </c>
      <c r="J508" s="27"/>
      <c r="K508" s="27"/>
      <c r="L508" s="117">
        <v>719000.71</v>
      </c>
      <c r="M508" s="116" t="s">
        <v>139</v>
      </c>
      <c r="N508" s="67"/>
      <c r="O508" s="355" t="s">
        <v>872</v>
      </c>
      <c r="P508" s="140"/>
      <c r="Q508" s="140"/>
      <c r="R508" s="140"/>
      <c r="S508" s="140"/>
      <c r="T508" s="140"/>
      <c r="U508" s="140"/>
      <c r="V508" s="140"/>
      <c r="W508" s="140"/>
      <c r="X508" s="140"/>
      <c r="Y508" s="140"/>
      <c r="Z508" s="140"/>
    </row>
    <row r="509" spans="1:26" x14ac:dyDescent="0.3">
      <c r="A509" s="140"/>
      <c r="E509" s="140"/>
      <c r="F509" s="140"/>
      <c r="G509" s="140"/>
      <c r="I509" s="158"/>
      <c r="J509" s="159" t="s">
        <v>138</v>
      </c>
      <c r="K509" s="175"/>
      <c r="L509" s="160">
        <v>719000.75100000005</v>
      </c>
      <c r="M509" s="182" t="s">
        <v>139</v>
      </c>
      <c r="N509" s="158"/>
      <c r="O509" s="166" t="s">
        <v>873</v>
      </c>
      <c r="P509" s="140"/>
      <c r="Q509" s="140"/>
      <c r="R509" s="140"/>
      <c r="S509" s="140"/>
      <c r="T509" s="140"/>
      <c r="U509" s="140"/>
      <c r="V509" s="140"/>
      <c r="W509" s="140"/>
      <c r="X509" s="140"/>
      <c r="Y509" s="140"/>
      <c r="Z509" s="140"/>
    </row>
    <row r="510" spans="1:26" s="140" customFormat="1" x14ac:dyDescent="0.3">
      <c r="D510" s="155"/>
      <c r="H510" s="35"/>
      <c r="I510" s="158"/>
      <c r="J510" s="159" t="s">
        <v>138</v>
      </c>
      <c r="K510" s="175"/>
      <c r="L510" s="160">
        <v>719000.75300000003</v>
      </c>
      <c r="M510" s="182" t="s">
        <v>139</v>
      </c>
      <c r="N510" s="158"/>
      <c r="O510" s="161" t="s">
        <v>874</v>
      </c>
    </row>
    <row r="511" spans="1:26" x14ac:dyDescent="0.3">
      <c r="A511" s="140"/>
      <c r="E511" s="140"/>
      <c r="F511" s="140"/>
      <c r="G511" s="140"/>
      <c r="I511" s="117" t="s">
        <v>138</v>
      </c>
      <c r="J511" s="27"/>
      <c r="K511" s="27"/>
      <c r="L511" s="117">
        <v>719000.8</v>
      </c>
      <c r="M511" s="116" t="s">
        <v>139</v>
      </c>
      <c r="N511" s="67"/>
      <c r="O511" s="330" t="s">
        <v>875</v>
      </c>
      <c r="P511" s="140"/>
      <c r="Q511" s="140"/>
      <c r="R511" s="140"/>
      <c r="S511" s="140"/>
      <c r="T511" s="140"/>
      <c r="U511" s="140"/>
      <c r="V511" s="140"/>
      <c r="W511" s="140"/>
      <c r="X511" s="140"/>
      <c r="Y511" s="140"/>
      <c r="Z511" s="140"/>
    </row>
    <row r="512" spans="1:26" x14ac:dyDescent="0.3">
      <c r="A512" s="140"/>
      <c r="E512" s="140"/>
      <c r="F512" s="140"/>
      <c r="G512" s="140"/>
      <c r="I512" s="117" t="s">
        <v>138</v>
      </c>
      <c r="J512" s="27"/>
      <c r="K512" s="27"/>
      <c r="L512" s="117">
        <v>719000.9</v>
      </c>
      <c r="M512" s="116" t="s">
        <v>139</v>
      </c>
      <c r="N512" s="67"/>
      <c r="O512" s="64" t="s">
        <v>876</v>
      </c>
      <c r="P512" s="140"/>
      <c r="Q512" s="140"/>
      <c r="R512" s="140"/>
      <c r="S512" s="140"/>
      <c r="T512" s="140"/>
      <c r="U512" s="140"/>
      <c r="V512" s="140"/>
      <c r="W512" s="140"/>
      <c r="X512" s="140"/>
      <c r="Y512" s="140"/>
      <c r="Z512" s="140"/>
    </row>
    <row r="513" spans="1:26" s="140" customFormat="1" x14ac:dyDescent="0.3">
      <c r="D513" s="155"/>
      <c r="H513" s="35"/>
      <c r="I513" s="158"/>
      <c r="J513" s="159" t="s">
        <v>138</v>
      </c>
      <c r="K513" s="175"/>
      <c r="L513" s="160">
        <v>719000.90099999995</v>
      </c>
      <c r="M513" s="182" t="s">
        <v>139</v>
      </c>
      <c r="N513" s="158"/>
      <c r="O513" s="166" t="s">
        <v>877</v>
      </c>
    </row>
    <row r="514" spans="1:26" s="140" customFormat="1" x14ac:dyDescent="0.3">
      <c r="D514" s="155"/>
      <c r="H514" s="35"/>
      <c r="I514" s="158"/>
      <c r="J514" s="159" t="s">
        <v>138</v>
      </c>
      <c r="K514" s="175"/>
      <c r="L514" s="160">
        <v>719000.90300000005</v>
      </c>
      <c r="M514" s="182" t="s">
        <v>139</v>
      </c>
      <c r="N514" s="158"/>
      <c r="O514" s="166" t="s">
        <v>878</v>
      </c>
    </row>
    <row r="515" spans="1:26" s="140" customFormat="1" x14ac:dyDescent="0.3">
      <c r="D515" s="155"/>
      <c r="H515" s="35"/>
      <c r="I515" s="158"/>
      <c r="J515" s="159" t="s">
        <v>138</v>
      </c>
      <c r="K515" s="175"/>
      <c r="L515" s="160">
        <v>721000.00100000005</v>
      </c>
      <c r="M515" s="182" t="s">
        <v>139</v>
      </c>
      <c r="N515" s="158"/>
      <c r="O515" s="166" t="s">
        <v>879</v>
      </c>
    </row>
    <row r="516" spans="1:26" x14ac:dyDescent="0.3">
      <c r="A516" s="140"/>
      <c r="E516" s="140"/>
      <c r="F516" s="140"/>
      <c r="G516" s="140"/>
      <c r="I516" s="158"/>
      <c r="J516" s="159" t="s">
        <v>138</v>
      </c>
      <c r="K516" s="175"/>
      <c r="L516" s="160">
        <v>721000.00199999998</v>
      </c>
      <c r="M516" s="182" t="s">
        <v>139</v>
      </c>
      <c r="N516" s="158"/>
      <c r="O516" s="166" t="s">
        <v>880</v>
      </c>
      <c r="P516" s="140"/>
      <c r="Q516" s="140"/>
      <c r="R516" s="140"/>
      <c r="S516" s="140"/>
      <c r="T516" s="140"/>
      <c r="U516" s="140"/>
      <c r="V516" s="140"/>
      <c r="W516" s="140"/>
      <c r="X516" s="140"/>
      <c r="Y516" s="140"/>
      <c r="Z516" s="140"/>
    </row>
    <row r="517" spans="1:26" x14ac:dyDescent="0.3">
      <c r="A517" s="140"/>
      <c r="E517" s="140"/>
      <c r="F517" s="140"/>
      <c r="G517" s="140"/>
      <c r="I517" s="117" t="s">
        <v>138</v>
      </c>
      <c r="J517" s="27"/>
      <c r="K517" s="27"/>
      <c r="L517" s="117">
        <v>721000.02</v>
      </c>
      <c r="M517" s="116" t="s">
        <v>139</v>
      </c>
      <c r="N517" s="67"/>
      <c r="O517" s="64" t="s">
        <v>881</v>
      </c>
      <c r="P517" s="140"/>
      <c r="Q517" s="140"/>
      <c r="R517" s="140"/>
      <c r="S517" s="140"/>
      <c r="T517" s="140"/>
      <c r="U517" s="140"/>
      <c r="V517" s="140"/>
      <c r="W517" s="140"/>
      <c r="X517" s="140"/>
      <c r="Y517" s="140"/>
      <c r="Z517" s="140"/>
    </row>
    <row r="518" spans="1:26" x14ac:dyDescent="0.3">
      <c r="A518" s="140"/>
      <c r="E518" s="140"/>
      <c r="F518" s="140"/>
      <c r="G518" s="140"/>
      <c r="I518" s="117" t="s">
        <v>138</v>
      </c>
      <c r="J518" s="27"/>
      <c r="K518" s="27"/>
      <c r="L518" s="117">
        <v>721000.03</v>
      </c>
      <c r="M518" s="116" t="s">
        <v>139</v>
      </c>
      <c r="N518" s="67"/>
      <c r="O518" s="64" t="s">
        <v>882</v>
      </c>
      <c r="P518" s="140"/>
      <c r="Q518" s="140"/>
      <c r="R518" s="140"/>
      <c r="S518" s="140"/>
      <c r="T518" s="140"/>
      <c r="U518" s="140"/>
      <c r="V518" s="140"/>
      <c r="W518" s="140"/>
      <c r="X518" s="140"/>
      <c r="Y518" s="140"/>
      <c r="Z518" s="140"/>
    </row>
    <row r="519" spans="1:26" x14ac:dyDescent="0.3">
      <c r="A519" s="140"/>
      <c r="E519" s="140"/>
      <c r="F519" s="140"/>
      <c r="G519" s="140"/>
      <c r="I519" s="117" t="s">
        <v>138</v>
      </c>
      <c r="J519" s="27"/>
      <c r="K519" s="27"/>
      <c r="L519" s="117">
        <v>721000.05</v>
      </c>
      <c r="M519" s="116" t="s">
        <v>139</v>
      </c>
      <c r="N519" s="67"/>
      <c r="O519" s="64" t="s">
        <v>883</v>
      </c>
      <c r="P519" s="140"/>
      <c r="Q519" s="140"/>
      <c r="R519" s="140"/>
      <c r="S519" s="140"/>
      <c r="T519" s="140"/>
      <c r="U519" s="140"/>
      <c r="V519" s="140"/>
      <c r="W519" s="140"/>
      <c r="X519" s="140"/>
      <c r="Y519" s="140"/>
      <c r="Z519" s="140"/>
    </row>
    <row r="520" spans="1:26" x14ac:dyDescent="0.3">
      <c r="A520" s="140"/>
      <c r="E520" s="140"/>
      <c r="F520" s="140"/>
      <c r="G520" s="140"/>
      <c r="I520" s="117" t="s">
        <v>138</v>
      </c>
      <c r="J520" s="27"/>
      <c r="K520" s="27"/>
      <c r="L520" s="117">
        <v>721000.7</v>
      </c>
      <c r="M520" s="116" t="s">
        <v>139</v>
      </c>
      <c r="N520" s="67"/>
      <c r="O520" s="355" t="s">
        <v>884</v>
      </c>
      <c r="P520" s="140"/>
      <c r="Q520" s="140"/>
      <c r="R520" s="140"/>
      <c r="S520" s="140"/>
      <c r="T520" s="140"/>
      <c r="U520" s="140"/>
      <c r="V520" s="140"/>
      <c r="W520" s="140"/>
      <c r="X520" s="140"/>
      <c r="Y520" s="140"/>
      <c r="Z520" s="140"/>
    </row>
    <row r="521" spans="1:26" x14ac:dyDescent="0.3">
      <c r="A521" s="140"/>
      <c r="E521" s="140"/>
      <c r="F521" s="140"/>
      <c r="G521" s="140"/>
      <c r="I521" s="158"/>
      <c r="J521" s="159" t="s">
        <v>138</v>
      </c>
      <c r="K521" s="175"/>
      <c r="L521" s="160">
        <v>721000.75</v>
      </c>
      <c r="M521" s="182" t="s">
        <v>139</v>
      </c>
      <c r="N521" s="158"/>
      <c r="O521" s="166" t="s">
        <v>885</v>
      </c>
      <c r="P521" s="140"/>
      <c r="Q521" s="140"/>
      <c r="R521" s="140"/>
      <c r="S521" s="140"/>
      <c r="T521" s="140"/>
      <c r="U521" s="140"/>
      <c r="V521" s="140"/>
      <c r="W521" s="140"/>
      <c r="X521" s="140"/>
      <c r="Y521" s="140"/>
      <c r="Z521" s="140"/>
    </row>
    <row r="522" spans="1:26" x14ac:dyDescent="0.3">
      <c r="A522" s="140"/>
      <c r="E522" s="140"/>
      <c r="F522" s="140"/>
      <c r="G522" s="140"/>
      <c r="I522" s="158"/>
      <c r="J522" s="159" t="s">
        <v>138</v>
      </c>
      <c r="K522" s="175"/>
      <c r="L522" s="160">
        <v>721000.75100000005</v>
      </c>
      <c r="M522" s="182" t="s">
        <v>139</v>
      </c>
      <c r="N522" s="158"/>
      <c r="O522" s="166" t="s">
        <v>886</v>
      </c>
      <c r="P522" s="140"/>
      <c r="Q522" s="140"/>
      <c r="R522" s="140"/>
      <c r="S522" s="140"/>
      <c r="T522" s="140"/>
      <c r="U522" s="140"/>
      <c r="V522" s="140"/>
      <c r="W522" s="140"/>
      <c r="X522" s="140"/>
      <c r="Y522" s="140"/>
      <c r="Z522" s="140"/>
    </row>
    <row r="523" spans="1:26" x14ac:dyDescent="0.3">
      <c r="A523" s="140"/>
      <c r="E523" s="140"/>
      <c r="F523" s="140"/>
      <c r="G523" s="140"/>
      <c r="I523" s="158"/>
      <c r="J523" s="159" t="s">
        <v>138</v>
      </c>
      <c r="K523" s="175"/>
      <c r="L523" s="160">
        <v>721000.75199999998</v>
      </c>
      <c r="M523" s="182" t="s">
        <v>139</v>
      </c>
      <c r="N523" s="158"/>
      <c r="O523" s="166" t="s">
        <v>887</v>
      </c>
      <c r="P523" s="140"/>
      <c r="Q523" s="140"/>
      <c r="R523" s="140"/>
      <c r="S523" s="140"/>
      <c r="T523" s="140"/>
      <c r="U523" s="140"/>
      <c r="V523" s="140"/>
      <c r="W523" s="140"/>
      <c r="X523" s="140"/>
      <c r="Y523" s="140"/>
      <c r="Z523" s="140"/>
    </row>
    <row r="524" spans="1:26" x14ac:dyDescent="0.3">
      <c r="A524" s="140"/>
      <c r="E524" s="140"/>
      <c r="F524" s="140"/>
      <c r="G524" s="140"/>
      <c r="I524" s="158"/>
      <c r="J524" s="159" t="s">
        <v>138</v>
      </c>
      <c r="K524" s="175"/>
      <c r="L524" s="167">
        <v>721000.77099999995</v>
      </c>
      <c r="M524" s="182" t="s">
        <v>139</v>
      </c>
      <c r="N524" s="158"/>
      <c r="O524" s="166" t="s">
        <v>888</v>
      </c>
      <c r="P524" s="140"/>
      <c r="Q524" s="140"/>
      <c r="R524" s="140"/>
      <c r="S524" s="140"/>
      <c r="T524" s="140"/>
      <c r="U524" s="140"/>
      <c r="V524" s="140"/>
      <c r="W524" s="140"/>
      <c r="X524" s="140"/>
      <c r="Y524" s="140"/>
      <c r="Z524" s="140"/>
    </row>
    <row r="525" spans="1:26" x14ac:dyDescent="0.3">
      <c r="A525" s="140"/>
      <c r="E525" s="140"/>
      <c r="F525" s="140"/>
      <c r="G525" s="140"/>
      <c r="I525" s="158"/>
      <c r="J525" s="159" t="s">
        <v>138</v>
      </c>
      <c r="K525" s="175"/>
      <c r="L525" s="167">
        <v>721000.772</v>
      </c>
      <c r="M525" s="182" t="s">
        <v>139</v>
      </c>
      <c r="N525" s="158"/>
      <c r="O525" s="166" t="s">
        <v>889</v>
      </c>
      <c r="P525" s="140"/>
      <c r="Q525" s="140"/>
      <c r="R525" s="140"/>
      <c r="S525" s="140"/>
      <c r="T525" s="140"/>
      <c r="U525" s="140"/>
      <c r="V525" s="140"/>
      <c r="W525" s="140"/>
      <c r="X525" s="140"/>
      <c r="Y525" s="140"/>
      <c r="Z525" s="140"/>
    </row>
    <row r="526" spans="1:26" x14ac:dyDescent="0.3">
      <c r="A526" s="140"/>
      <c r="E526" s="140"/>
      <c r="F526" s="140"/>
      <c r="G526" s="140"/>
      <c r="I526" s="158"/>
      <c r="J526" s="159" t="s">
        <v>138</v>
      </c>
      <c r="K526" s="175"/>
      <c r="L526" s="167">
        <v>721000.78099999996</v>
      </c>
      <c r="M526" s="182" t="s">
        <v>139</v>
      </c>
      <c r="N526" s="158"/>
      <c r="O526" s="166" t="s">
        <v>890</v>
      </c>
      <c r="P526" s="140"/>
      <c r="Q526" s="140"/>
      <c r="R526" s="140"/>
      <c r="S526" s="140"/>
      <c r="T526" s="140"/>
      <c r="U526" s="140"/>
      <c r="V526" s="140"/>
      <c r="W526" s="140"/>
      <c r="X526" s="140"/>
      <c r="Y526" s="140"/>
      <c r="Z526" s="140"/>
    </row>
    <row r="527" spans="1:26" s="140" customFormat="1" x14ac:dyDescent="0.3">
      <c r="D527" s="155"/>
      <c r="H527" s="35"/>
      <c r="I527" s="158"/>
      <c r="J527" s="159" t="s">
        <v>138</v>
      </c>
      <c r="K527" s="175"/>
      <c r="L527" s="167">
        <v>721000.78200000001</v>
      </c>
      <c r="M527" s="182" t="s">
        <v>139</v>
      </c>
      <c r="N527" s="158"/>
      <c r="O527" s="166" t="s">
        <v>891</v>
      </c>
    </row>
    <row r="528" spans="1:26" x14ac:dyDescent="0.3">
      <c r="A528" s="140"/>
      <c r="E528" s="140"/>
      <c r="F528" s="140"/>
      <c r="G528" s="140"/>
      <c r="I528" s="117" t="s">
        <v>138</v>
      </c>
      <c r="J528" s="27"/>
      <c r="K528" s="27"/>
      <c r="L528" s="117">
        <v>721000.8</v>
      </c>
      <c r="M528" s="116" t="s">
        <v>139</v>
      </c>
      <c r="N528" s="84"/>
      <c r="O528" s="330" t="s">
        <v>892</v>
      </c>
      <c r="P528" s="140"/>
      <c r="Q528" s="140"/>
      <c r="R528" s="140"/>
      <c r="S528" s="140"/>
      <c r="T528" s="140"/>
      <c r="U528" s="140"/>
      <c r="V528" s="140"/>
      <c r="W528" s="140"/>
      <c r="X528" s="140"/>
      <c r="Y528" s="140"/>
      <c r="Z528" s="140"/>
    </row>
    <row r="529" spans="1:26" x14ac:dyDescent="0.3">
      <c r="A529" s="140"/>
      <c r="E529" s="140"/>
      <c r="F529" s="140"/>
      <c r="G529" s="140"/>
      <c r="I529" s="158"/>
      <c r="J529" s="159" t="s">
        <v>138</v>
      </c>
      <c r="K529" s="175"/>
      <c r="L529" s="160">
        <v>721000.88879999996</v>
      </c>
      <c r="M529" s="182" t="s">
        <v>139</v>
      </c>
      <c r="N529" s="158"/>
      <c r="O529" s="161" t="s">
        <v>893</v>
      </c>
      <c r="P529" s="140"/>
      <c r="Q529" s="140"/>
      <c r="R529" s="140"/>
      <c r="S529" s="140"/>
      <c r="T529" s="140"/>
      <c r="U529" s="140"/>
      <c r="V529" s="140"/>
      <c r="W529" s="140"/>
      <c r="X529" s="140"/>
      <c r="Y529" s="140"/>
      <c r="Z529" s="140"/>
    </row>
    <row r="530" spans="1:26" x14ac:dyDescent="0.3">
      <c r="A530" s="140"/>
      <c r="E530" s="140"/>
      <c r="F530" s="140"/>
      <c r="G530" s="140"/>
      <c r="I530" s="117" t="s">
        <v>138</v>
      </c>
      <c r="J530" s="27"/>
      <c r="K530" s="27"/>
      <c r="L530" s="117">
        <v>721000.9</v>
      </c>
      <c r="M530" s="116" t="s">
        <v>139</v>
      </c>
      <c r="N530" s="67"/>
      <c r="O530" s="64" t="s">
        <v>894</v>
      </c>
      <c r="P530" s="140"/>
      <c r="Q530" s="140"/>
      <c r="R530" s="140"/>
      <c r="S530" s="140"/>
      <c r="T530" s="140"/>
      <c r="U530" s="140"/>
      <c r="V530" s="140"/>
      <c r="W530" s="140"/>
      <c r="X530" s="140"/>
      <c r="Y530" s="140"/>
      <c r="Z530" s="140"/>
    </row>
    <row r="531" spans="1:26" x14ac:dyDescent="0.3">
      <c r="A531" s="140"/>
      <c r="E531" s="140"/>
      <c r="F531" s="140"/>
      <c r="G531" s="140"/>
      <c r="I531" s="158"/>
      <c r="J531" s="159" t="s">
        <v>138</v>
      </c>
      <c r="K531" s="175"/>
      <c r="L531" s="167">
        <v>721000.90099999995</v>
      </c>
      <c r="M531" s="182" t="s">
        <v>139</v>
      </c>
      <c r="N531" s="158"/>
      <c r="O531" s="166" t="s">
        <v>895</v>
      </c>
      <c r="P531" s="140"/>
      <c r="Q531" s="140"/>
      <c r="R531" s="140"/>
      <c r="S531" s="140"/>
      <c r="T531" s="140"/>
      <c r="U531" s="140"/>
      <c r="V531" s="140"/>
      <c r="W531" s="140"/>
      <c r="X531" s="140"/>
      <c r="Y531" s="140"/>
      <c r="Z531" s="140"/>
    </row>
    <row r="532" spans="1:26" x14ac:dyDescent="0.3">
      <c r="A532" s="140"/>
      <c r="E532" s="140"/>
      <c r="F532" s="140"/>
      <c r="G532" s="140"/>
      <c r="I532" s="158"/>
      <c r="J532" s="159" t="s">
        <v>138</v>
      </c>
      <c r="K532" s="175"/>
      <c r="L532" s="167">
        <v>721000.902</v>
      </c>
      <c r="M532" s="182" t="s">
        <v>139</v>
      </c>
      <c r="N532" s="158"/>
      <c r="O532" s="166" t="s">
        <v>896</v>
      </c>
      <c r="P532" s="140"/>
      <c r="Q532" s="140"/>
      <c r="R532" s="140"/>
      <c r="S532" s="140"/>
      <c r="T532" s="140"/>
      <c r="U532" s="140"/>
      <c r="V532" s="140"/>
      <c r="W532" s="140"/>
      <c r="X532" s="140"/>
      <c r="Y532" s="140"/>
      <c r="Z532" s="140"/>
    </row>
    <row r="533" spans="1:26" s="140" customFormat="1" x14ac:dyDescent="0.3">
      <c r="D533" s="155"/>
      <c r="H533" s="35"/>
      <c r="I533" s="117" t="s">
        <v>138</v>
      </c>
      <c r="J533" s="27"/>
      <c r="K533" s="27"/>
      <c r="L533" s="117">
        <v>721100.9</v>
      </c>
      <c r="M533" s="116" t="s">
        <v>139</v>
      </c>
      <c r="N533" s="67"/>
      <c r="O533" s="64" t="s">
        <v>897</v>
      </c>
    </row>
    <row r="534" spans="1:26" s="140" customFormat="1" x14ac:dyDescent="0.3">
      <c r="D534" s="155"/>
      <c r="H534" s="35"/>
      <c r="I534" s="158"/>
      <c r="J534" s="159" t="s">
        <v>138</v>
      </c>
      <c r="K534" s="175"/>
      <c r="L534" s="160">
        <v>721100.902</v>
      </c>
      <c r="M534" s="182" t="s">
        <v>139</v>
      </c>
      <c r="N534" s="158"/>
      <c r="O534" s="166" t="s">
        <v>898</v>
      </c>
    </row>
    <row r="535" spans="1:26" x14ac:dyDescent="0.3">
      <c r="A535" s="140"/>
      <c r="E535" s="140"/>
      <c r="F535" s="140"/>
      <c r="G535" s="140"/>
      <c r="I535" s="117" t="s">
        <v>138</v>
      </c>
      <c r="J535" s="27"/>
      <c r="K535" s="27"/>
      <c r="L535" s="117">
        <v>721200.9</v>
      </c>
      <c r="M535" s="116" t="s">
        <v>139</v>
      </c>
      <c r="N535" s="67"/>
      <c r="O535" s="64" t="s">
        <v>899</v>
      </c>
      <c r="P535" s="140"/>
      <c r="Q535" s="140"/>
      <c r="R535" s="140"/>
      <c r="S535" s="140"/>
      <c r="T535" s="140"/>
      <c r="U535" s="140"/>
      <c r="V535" s="140"/>
      <c r="W535" s="140"/>
      <c r="X535" s="140"/>
      <c r="Y535" s="140"/>
      <c r="Z535" s="140"/>
    </row>
    <row r="536" spans="1:26" x14ac:dyDescent="0.3">
      <c r="A536" s="140"/>
      <c r="E536" s="140"/>
      <c r="F536" s="140"/>
      <c r="G536" s="140"/>
      <c r="I536" s="117" t="s">
        <v>138</v>
      </c>
      <c r="J536" s="27"/>
      <c r="K536" s="27"/>
      <c r="L536" s="152">
        <v>727100.31400000001</v>
      </c>
      <c r="M536" s="116" t="s">
        <v>139</v>
      </c>
      <c r="N536" s="67"/>
      <c r="O536" s="151" t="s">
        <v>900</v>
      </c>
      <c r="P536" s="140"/>
      <c r="Q536" s="140"/>
      <c r="R536" s="140"/>
      <c r="S536" s="140"/>
      <c r="T536" s="140"/>
      <c r="U536" s="140"/>
      <c r="V536" s="140"/>
      <c r="W536" s="140"/>
      <c r="X536" s="140"/>
      <c r="Y536" s="140"/>
      <c r="Z536" s="140"/>
    </row>
    <row r="537" spans="1:26" x14ac:dyDescent="0.3">
      <c r="A537" s="140"/>
      <c r="E537" s="140"/>
      <c r="F537" s="140"/>
      <c r="G537" s="140"/>
      <c r="I537" s="117" t="s">
        <v>138</v>
      </c>
      <c r="J537" s="27"/>
      <c r="K537" s="27"/>
      <c r="L537" s="152">
        <v>727100.31499999994</v>
      </c>
      <c r="M537" s="116" t="s">
        <v>139</v>
      </c>
      <c r="N537" s="67"/>
      <c r="O537" s="151" t="s">
        <v>901</v>
      </c>
      <c r="P537" s="140"/>
      <c r="Q537" s="140"/>
      <c r="R537" s="140"/>
      <c r="S537" s="140"/>
      <c r="T537" s="140"/>
      <c r="U537" s="140"/>
      <c r="V537" s="140"/>
      <c r="W537" s="140"/>
      <c r="X537" s="140"/>
      <c r="Y537" s="140"/>
      <c r="Z537" s="140"/>
    </row>
    <row r="538" spans="1:26" s="140" customFormat="1" x14ac:dyDescent="0.3">
      <c r="D538" s="155"/>
      <c r="H538" s="35"/>
      <c r="I538" s="174"/>
      <c r="J538" s="340"/>
      <c r="K538" s="159" t="s">
        <v>138</v>
      </c>
      <c r="L538" s="184">
        <v>727100.34</v>
      </c>
      <c r="M538" s="182" t="s">
        <v>139</v>
      </c>
      <c r="N538" s="193"/>
      <c r="O538" s="341" t="s">
        <v>900</v>
      </c>
    </row>
    <row r="539" spans="1:26" s="140" customFormat="1" x14ac:dyDescent="0.3">
      <c r="D539" s="155"/>
      <c r="H539" s="35"/>
      <c r="I539" s="174"/>
      <c r="J539" s="340"/>
      <c r="K539" s="159" t="s">
        <v>138</v>
      </c>
      <c r="L539" s="184">
        <v>727100.35</v>
      </c>
      <c r="M539" s="182" t="s">
        <v>139</v>
      </c>
      <c r="N539" s="193"/>
      <c r="O539" s="341" t="s">
        <v>901</v>
      </c>
    </row>
    <row r="540" spans="1:26" x14ac:dyDescent="0.3">
      <c r="A540" s="140"/>
      <c r="E540" s="140"/>
      <c r="F540" s="140"/>
      <c r="G540" s="140"/>
      <c r="I540" s="117" t="s">
        <v>138</v>
      </c>
      <c r="J540" s="68"/>
      <c r="K540" s="68"/>
      <c r="L540" s="117">
        <v>727100.9</v>
      </c>
      <c r="M540" s="116" t="s">
        <v>139</v>
      </c>
      <c r="N540" s="67"/>
      <c r="O540" s="151" t="s">
        <v>902</v>
      </c>
      <c r="P540" s="140"/>
      <c r="Q540" s="140"/>
      <c r="R540" s="140"/>
      <c r="S540" s="140"/>
      <c r="T540" s="140"/>
      <c r="U540" s="140"/>
      <c r="V540" s="140"/>
      <c r="W540" s="140"/>
      <c r="X540" s="140"/>
      <c r="Y540" s="140"/>
      <c r="Z540" s="140"/>
    </row>
    <row r="541" spans="1:26" x14ac:dyDescent="0.3">
      <c r="A541" s="140"/>
      <c r="E541" s="140"/>
      <c r="F541" s="140"/>
      <c r="G541" s="140"/>
      <c r="I541" s="117" t="s">
        <v>138</v>
      </c>
      <c r="J541" s="68"/>
      <c r="K541" s="68"/>
      <c r="L541" s="152">
        <v>727200.31400000001</v>
      </c>
      <c r="M541" s="116" t="s">
        <v>139</v>
      </c>
      <c r="N541" s="67"/>
      <c r="O541" s="151" t="s">
        <v>903</v>
      </c>
      <c r="P541" s="140"/>
      <c r="Q541" s="140"/>
      <c r="R541" s="140"/>
      <c r="S541" s="140"/>
      <c r="T541" s="140"/>
      <c r="U541" s="140"/>
      <c r="V541" s="140"/>
      <c r="W541" s="140"/>
      <c r="X541" s="140"/>
      <c r="Y541" s="140"/>
      <c r="Z541" s="140"/>
    </row>
    <row r="542" spans="1:26" x14ac:dyDescent="0.3">
      <c r="A542" s="140"/>
      <c r="E542" s="140"/>
      <c r="F542" s="140"/>
      <c r="G542" s="140"/>
      <c r="I542" s="117" t="s">
        <v>138</v>
      </c>
      <c r="J542" s="68"/>
      <c r="K542" s="68"/>
      <c r="L542" s="152">
        <v>727200.31499999994</v>
      </c>
      <c r="M542" s="116" t="s">
        <v>139</v>
      </c>
      <c r="N542" s="67"/>
      <c r="O542" s="151" t="s">
        <v>904</v>
      </c>
      <c r="P542" s="140"/>
      <c r="Q542" s="140"/>
      <c r="R542" s="140"/>
      <c r="S542" s="140"/>
      <c r="T542" s="140"/>
      <c r="U542" s="140"/>
      <c r="V542" s="140"/>
      <c r="W542" s="140"/>
      <c r="X542" s="140"/>
      <c r="Y542" s="140"/>
      <c r="Z542" s="140"/>
    </row>
    <row r="543" spans="1:26" x14ac:dyDescent="0.3">
      <c r="A543" s="140"/>
      <c r="E543" s="140"/>
      <c r="F543" s="140"/>
      <c r="G543" s="140"/>
      <c r="I543" s="174"/>
      <c r="J543" s="268"/>
      <c r="K543" s="159" t="s">
        <v>138</v>
      </c>
      <c r="L543" s="184">
        <v>727200.34</v>
      </c>
      <c r="M543" s="182" t="s">
        <v>139</v>
      </c>
      <c r="N543" s="193"/>
      <c r="O543" s="341" t="s">
        <v>903</v>
      </c>
      <c r="P543" s="140"/>
      <c r="Q543" s="140"/>
      <c r="R543" s="140"/>
      <c r="S543" s="140"/>
      <c r="T543" s="140"/>
      <c r="U543" s="140"/>
      <c r="V543" s="140"/>
      <c r="W543" s="140"/>
      <c r="X543" s="140"/>
      <c r="Y543" s="140"/>
      <c r="Z543" s="140"/>
    </row>
    <row r="544" spans="1:26" x14ac:dyDescent="0.3">
      <c r="A544" s="140"/>
      <c r="E544" s="140"/>
      <c r="F544" s="140"/>
      <c r="G544" s="140"/>
      <c r="I544" s="174"/>
      <c r="J544" s="268"/>
      <c r="K544" s="159" t="s">
        <v>138</v>
      </c>
      <c r="L544" s="184">
        <v>727200.35</v>
      </c>
      <c r="M544" s="182" t="s">
        <v>139</v>
      </c>
      <c r="N544" s="193"/>
      <c r="O544" s="341" t="s">
        <v>904</v>
      </c>
      <c r="P544" s="140"/>
      <c r="Q544" s="140"/>
      <c r="R544" s="140"/>
      <c r="S544" s="140"/>
      <c r="T544" s="140"/>
      <c r="U544" s="140"/>
      <c r="V544" s="140"/>
      <c r="W544" s="140"/>
      <c r="X544" s="140"/>
      <c r="Y544" s="140"/>
      <c r="Z544" s="140"/>
    </row>
    <row r="545" spans="1:26" x14ac:dyDescent="0.3">
      <c r="A545" s="140"/>
      <c r="E545" s="140"/>
      <c r="F545" s="140"/>
      <c r="G545" s="140"/>
      <c r="I545" s="117" t="s">
        <v>138</v>
      </c>
      <c r="J545" s="27"/>
      <c r="K545" s="27"/>
      <c r="L545" s="117">
        <v>727200.9</v>
      </c>
      <c r="M545" s="116" t="s">
        <v>139</v>
      </c>
      <c r="N545" s="67"/>
      <c r="O545" s="64" t="s">
        <v>905</v>
      </c>
      <c r="P545" s="140"/>
      <c r="Q545" s="140"/>
      <c r="R545" s="140"/>
      <c r="S545" s="140"/>
      <c r="T545" s="140"/>
      <c r="U545" s="140"/>
      <c r="V545" s="140"/>
      <c r="W545" s="140"/>
      <c r="X545" s="140"/>
      <c r="Y545" s="140"/>
      <c r="Z545" s="140"/>
    </row>
    <row r="546" spans="1:26" x14ac:dyDescent="0.3">
      <c r="A546" s="140"/>
      <c r="E546" s="140"/>
      <c r="F546" s="140"/>
      <c r="G546" s="140"/>
      <c r="I546" s="117" t="s">
        <v>138</v>
      </c>
      <c r="J546" s="27"/>
      <c r="K546" s="27"/>
      <c r="L546" s="117">
        <v>728000.9</v>
      </c>
      <c r="M546" s="116" t="s">
        <v>139</v>
      </c>
      <c r="N546" s="67"/>
      <c r="O546" s="64" t="s">
        <v>906</v>
      </c>
      <c r="P546" s="140"/>
      <c r="Q546" s="140"/>
      <c r="R546" s="140"/>
      <c r="S546" s="140"/>
      <c r="T546" s="140"/>
      <c r="U546" s="140"/>
      <c r="V546" s="140"/>
      <c r="W546" s="140"/>
      <c r="X546" s="140"/>
      <c r="Y546" s="140"/>
      <c r="Z546" s="140"/>
    </row>
    <row r="547" spans="1:26" x14ac:dyDescent="0.3">
      <c r="A547" s="140"/>
      <c r="E547" s="140"/>
      <c r="F547" s="140"/>
      <c r="G547" s="140"/>
      <c r="I547" s="117" t="s">
        <v>138</v>
      </c>
      <c r="J547" s="27"/>
      <c r="K547" s="27"/>
      <c r="L547" s="117">
        <v>729000.01</v>
      </c>
      <c r="M547" s="116" t="s">
        <v>139</v>
      </c>
      <c r="N547" s="67"/>
      <c r="O547" s="64" t="s">
        <v>907</v>
      </c>
      <c r="P547" s="140"/>
      <c r="Q547" s="140"/>
      <c r="R547" s="140"/>
      <c r="S547" s="140"/>
      <c r="T547" s="140"/>
      <c r="U547" s="140"/>
      <c r="V547" s="140"/>
      <c r="W547" s="140"/>
      <c r="X547" s="140"/>
      <c r="Y547" s="140"/>
      <c r="Z547" s="140"/>
    </row>
    <row r="548" spans="1:26" x14ac:dyDescent="0.3">
      <c r="A548" s="140"/>
      <c r="E548" s="140"/>
      <c r="F548" s="140"/>
      <c r="G548" s="140"/>
      <c r="I548" s="158"/>
      <c r="J548" s="159" t="s">
        <v>138</v>
      </c>
      <c r="K548" s="175"/>
      <c r="L548" s="160">
        <v>729000.01199999999</v>
      </c>
      <c r="M548" s="182" t="s">
        <v>139</v>
      </c>
      <c r="N548" s="158"/>
      <c r="O548" s="166" t="s">
        <v>908</v>
      </c>
      <c r="P548" s="140"/>
      <c r="Q548" s="140"/>
      <c r="R548" s="140"/>
      <c r="S548" s="140"/>
      <c r="T548" s="140"/>
      <c r="U548" s="140"/>
      <c r="V548" s="140"/>
      <c r="W548" s="140"/>
      <c r="X548" s="140"/>
      <c r="Y548" s="140"/>
      <c r="Z548" s="140"/>
    </row>
    <row r="549" spans="1:26" x14ac:dyDescent="0.3">
      <c r="A549" s="140"/>
      <c r="E549" s="140"/>
      <c r="F549" s="140"/>
      <c r="G549" s="140"/>
      <c r="I549" s="117" t="s">
        <v>138</v>
      </c>
      <c r="J549" s="27"/>
      <c r="K549" s="27"/>
      <c r="L549" s="117">
        <v>729000.02</v>
      </c>
      <c r="M549" s="116" t="s">
        <v>139</v>
      </c>
      <c r="N549" s="67"/>
      <c r="O549" s="64" t="s">
        <v>909</v>
      </c>
      <c r="P549" s="140"/>
      <c r="Q549" s="140"/>
      <c r="R549" s="140"/>
      <c r="S549" s="140"/>
      <c r="T549" s="140"/>
      <c r="U549" s="140"/>
      <c r="V549" s="140"/>
      <c r="W549" s="140"/>
      <c r="X549" s="140"/>
      <c r="Y549" s="140"/>
      <c r="Z549" s="140"/>
    </row>
    <row r="550" spans="1:26" x14ac:dyDescent="0.3">
      <c r="A550" s="140"/>
      <c r="E550" s="140"/>
      <c r="F550" s="140"/>
      <c r="G550" s="140"/>
      <c r="I550" s="158"/>
      <c r="J550" s="159" t="s">
        <v>138</v>
      </c>
      <c r="K550" s="175"/>
      <c r="L550" s="160">
        <v>729000.02099999995</v>
      </c>
      <c r="M550" s="182" t="s">
        <v>139</v>
      </c>
      <c r="N550" s="158"/>
      <c r="O550" s="166" t="s">
        <v>910</v>
      </c>
      <c r="P550" s="140"/>
      <c r="Q550" s="140"/>
      <c r="R550" s="140"/>
      <c r="S550" s="140"/>
      <c r="T550" s="140"/>
      <c r="U550" s="140"/>
      <c r="V550" s="140"/>
      <c r="W550" s="140"/>
      <c r="X550" s="140"/>
      <c r="Y550" s="140"/>
      <c r="Z550" s="140"/>
    </row>
    <row r="551" spans="1:26" x14ac:dyDescent="0.3">
      <c r="A551" s="140"/>
      <c r="E551" s="140"/>
      <c r="F551" s="140"/>
      <c r="G551" s="140"/>
      <c r="I551" s="158"/>
      <c r="J551" s="159" t="s">
        <v>138</v>
      </c>
      <c r="K551" s="175"/>
      <c r="L551" s="160">
        <v>729000.022</v>
      </c>
      <c r="M551" s="182" t="s">
        <v>139</v>
      </c>
      <c r="N551" s="158"/>
      <c r="O551" s="166" t="s">
        <v>911</v>
      </c>
      <c r="P551" s="140"/>
      <c r="Q551" s="140"/>
      <c r="R551" s="140"/>
      <c r="S551" s="140"/>
      <c r="T551" s="140"/>
      <c r="U551" s="140"/>
      <c r="V551" s="140"/>
      <c r="W551" s="140"/>
      <c r="X551" s="140"/>
      <c r="Y551" s="140"/>
      <c r="Z551" s="140"/>
    </row>
    <row r="552" spans="1:26" x14ac:dyDescent="0.3">
      <c r="A552" s="140"/>
      <c r="E552" s="140"/>
      <c r="F552" s="140"/>
      <c r="G552" s="140"/>
      <c r="I552" s="117" t="s">
        <v>138</v>
      </c>
      <c r="J552" s="27"/>
      <c r="K552" s="27"/>
      <c r="L552" s="117">
        <v>729000.03</v>
      </c>
      <c r="M552" s="116" t="s">
        <v>139</v>
      </c>
      <c r="N552" s="67"/>
      <c r="O552" s="64" t="s">
        <v>912</v>
      </c>
      <c r="P552" s="140"/>
      <c r="Q552" s="140"/>
      <c r="R552" s="140"/>
      <c r="S552" s="140"/>
      <c r="T552" s="140"/>
      <c r="U552" s="140"/>
      <c r="V552" s="140"/>
      <c r="W552" s="140"/>
      <c r="X552" s="140"/>
      <c r="Y552" s="140"/>
      <c r="Z552" s="140"/>
    </row>
    <row r="553" spans="1:26" x14ac:dyDescent="0.3">
      <c r="A553" s="140"/>
      <c r="E553" s="140"/>
      <c r="F553" s="140"/>
      <c r="G553" s="140"/>
      <c r="I553" s="158"/>
      <c r="J553" s="159" t="s">
        <v>138</v>
      </c>
      <c r="K553" s="175"/>
      <c r="L553" s="160">
        <v>729000.03099999996</v>
      </c>
      <c r="M553" s="182" t="s">
        <v>139</v>
      </c>
      <c r="N553" s="158"/>
      <c r="O553" s="166" t="s">
        <v>913</v>
      </c>
      <c r="P553" s="140"/>
      <c r="Q553" s="140"/>
      <c r="R553" s="140"/>
      <c r="S553" s="140"/>
      <c r="T553" s="140"/>
      <c r="U553" s="140"/>
      <c r="V553" s="140"/>
      <c r="W553" s="140"/>
      <c r="X553" s="140"/>
      <c r="Y553" s="140"/>
      <c r="Z553" s="140"/>
    </row>
    <row r="554" spans="1:26" x14ac:dyDescent="0.3">
      <c r="A554" s="140"/>
      <c r="E554" s="140"/>
      <c r="F554" s="140"/>
      <c r="G554" s="140"/>
      <c r="I554" s="158"/>
      <c r="J554" s="159" t="s">
        <v>138</v>
      </c>
      <c r="K554" s="175"/>
      <c r="L554" s="160">
        <v>729000.03200000001</v>
      </c>
      <c r="M554" s="182" t="s">
        <v>139</v>
      </c>
      <c r="N554" s="158"/>
      <c r="O554" s="166" t="s">
        <v>914</v>
      </c>
      <c r="P554" s="140"/>
      <c r="Q554" s="140"/>
      <c r="R554" s="140"/>
      <c r="S554" s="140"/>
      <c r="T554" s="140"/>
      <c r="U554" s="140"/>
      <c r="V554" s="140"/>
      <c r="W554" s="140"/>
      <c r="X554" s="140"/>
      <c r="Y554" s="140"/>
      <c r="Z554" s="140"/>
    </row>
    <row r="555" spans="1:26" x14ac:dyDescent="0.3">
      <c r="A555" s="140"/>
      <c r="E555" s="140"/>
      <c r="F555" s="140"/>
      <c r="G555" s="140"/>
      <c r="I555" s="117" t="s">
        <v>138</v>
      </c>
      <c r="J555" s="27"/>
      <c r="K555" s="27"/>
      <c r="L555" s="117">
        <v>729000.04</v>
      </c>
      <c r="M555" s="116" t="s">
        <v>139</v>
      </c>
      <c r="N555" s="67"/>
      <c r="O555" s="64" t="s">
        <v>915</v>
      </c>
      <c r="P555" s="140"/>
      <c r="Q555" s="140"/>
      <c r="R555" s="140"/>
      <c r="S555" s="140"/>
      <c r="T555" s="140"/>
      <c r="U555" s="140"/>
      <c r="V555" s="140"/>
      <c r="W555" s="140"/>
      <c r="X555" s="140"/>
      <c r="Y555" s="140"/>
      <c r="Z555" s="140"/>
    </row>
    <row r="556" spans="1:26" x14ac:dyDescent="0.3">
      <c r="A556" s="140"/>
      <c r="E556" s="140"/>
      <c r="F556" s="140"/>
      <c r="G556" s="140"/>
      <c r="I556" s="158"/>
      <c r="J556" s="159" t="s">
        <v>138</v>
      </c>
      <c r="K556" s="175"/>
      <c r="L556" s="160">
        <v>729000.04099999997</v>
      </c>
      <c r="M556" s="182" t="s">
        <v>139</v>
      </c>
      <c r="N556" s="158"/>
      <c r="O556" s="166" t="s">
        <v>916</v>
      </c>
      <c r="P556" s="140"/>
      <c r="Q556" s="140"/>
      <c r="R556" s="140"/>
      <c r="S556" s="140"/>
      <c r="T556" s="140"/>
      <c r="U556" s="140"/>
      <c r="V556" s="140"/>
      <c r="W556" s="140"/>
      <c r="X556" s="140"/>
      <c r="Y556" s="140"/>
      <c r="Z556" s="140"/>
    </row>
    <row r="557" spans="1:26" x14ac:dyDescent="0.3">
      <c r="A557" s="140"/>
      <c r="E557" s="140"/>
      <c r="F557" s="140"/>
      <c r="G557" s="140"/>
      <c r="I557" s="158"/>
      <c r="J557" s="159" t="s">
        <v>138</v>
      </c>
      <c r="K557" s="175"/>
      <c r="L557" s="160">
        <v>729000.04200000002</v>
      </c>
      <c r="M557" s="182" t="s">
        <v>139</v>
      </c>
      <c r="N557" s="158"/>
      <c r="O557" s="166" t="s">
        <v>917</v>
      </c>
      <c r="P557" s="140"/>
      <c r="Q557" s="140"/>
      <c r="R557" s="140"/>
      <c r="S557" s="140"/>
      <c r="T557" s="140"/>
      <c r="U557" s="140"/>
      <c r="V557" s="140"/>
      <c r="W557" s="140"/>
      <c r="X557" s="140"/>
      <c r="Y557" s="140"/>
      <c r="Z557" s="140"/>
    </row>
    <row r="558" spans="1:26" x14ac:dyDescent="0.3">
      <c r="A558" s="140"/>
      <c r="E558" s="140"/>
      <c r="F558" s="140"/>
      <c r="G558" s="140"/>
      <c r="I558" s="117" t="s">
        <v>138</v>
      </c>
      <c r="J558" s="27"/>
      <c r="K558" s="27"/>
      <c r="L558" s="117">
        <v>729000.05</v>
      </c>
      <c r="M558" s="116" t="s">
        <v>139</v>
      </c>
      <c r="N558" s="67"/>
      <c r="O558" s="64" t="s">
        <v>918</v>
      </c>
      <c r="P558" s="140"/>
      <c r="Q558" s="140"/>
      <c r="R558" s="140"/>
      <c r="S558" s="140"/>
      <c r="T558" s="140"/>
      <c r="U558" s="140"/>
      <c r="V558" s="140"/>
      <c r="W558" s="140"/>
      <c r="X558" s="140"/>
      <c r="Y558" s="140"/>
      <c r="Z558" s="140"/>
    </row>
    <row r="559" spans="1:26" s="140" customFormat="1" x14ac:dyDescent="0.3">
      <c r="D559" s="155"/>
      <c r="H559" s="35"/>
      <c r="I559" s="158"/>
      <c r="J559" s="159" t="s">
        <v>138</v>
      </c>
      <c r="K559" s="175"/>
      <c r="L559" s="160">
        <v>729000.05099999998</v>
      </c>
      <c r="M559" s="182" t="s">
        <v>139</v>
      </c>
      <c r="N559" s="158"/>
      <c r="O559" s="166" t="s">
        <v>919</v>
      </c>
    </row>
    <row r="560" spans="1:26" x14ac:dyDescent="0.3">
      <c r="A560" s="140"/>
      <c r="E560" s="140"/>
      <c r="F560" s="140"/>
      <c r="G560" s="140"/>
      <c r="I560" s="158"/>
      <c r="J560" s="159" t="s">
        <v>138</v>
      </c>
      <c r="K560" s="175"/>
      <c r="L560" s="160">
        <v>729000.05200000003</v>
      </c>
      <c r="M560" s="182" t="s">
        <v>139</v>
      </c>
      <c r="N560" s="158"/>
      <c r="O560" s="166" t="s">
        <v>920</v>
      </c>
      <c r="P560" s="140"/>
      <c r="Q560" s="140"/>
      <c r="R560" s="140"/>
      <c r="S560" s="140"/>
      <c r="T560" s="140"/>
      <c r="U560" s="140"/>
      <c r="V560" s="140"/>
      <c r="W560" s="140"/>
      <c r="X560" s="140"/>
      <c r="Y560" s="140"/>
      <c r="Z560" s="140"/>
    </row>
    <row r="561" spans="1:26" s="140" customFormat="1" x14ac:dyDescent="0.3">
      <c r="D561" s="155"/>
      <c r="H561" s="35"/>
      <c r="I561" s="117" t="s">
        <v>138</v>
      </c>
      <c r="J561" s="27"/>
      <c r="K561" s="27"/>
      <c r="L561" s="117">
        <v>729000.06</v>
      </c>
      <c r="M561" s="116" t="s">
        <v>139</v>
      </c>
      <c r="N561" s="67"/>
      <c r="O561" s="64" t="s">
        <v>921</v>
      </c>
    </row>
    <row r="562" spans="1:26" x14ac:dyDescent="0.3">
      <c r="A562" s="140"/>
      <c r="E562" s="140"/>
      <c r="F562" s="140"/>
      <c r="G562" s="140"/>
      <c r="I562" s="158"/>
      <c r="J562" s="159" t="s">
        <v>138</v>
      </c>
      <c r="K562" s="175"/>
      <c r="L562" s="160">
        <v>729000.06099999999</v>
      </c>
      <c r="M562" s="182" t="s">
        <v>139</v>
      </c>
      <c r="N562" s="158"/>
      <c r="O562" s="166" t="s">
        <v>922</v>
      </c>
      <c r="P562" s="140"/>
      <c r="Q562" s="140"/>
      <c r="R562" s="140"/>
      <c r="S562" s="140"/>
      <c r="T562" s="140"/>
      <c r="U562" s="140"/>
      <c r="V562" s="140"/>
      <c r="W562" s="140"/>
      <c r="X562" s="140"/>
      <c r="Y562" s="140"/>
      <c r="Z562" s="140"/>
    </row>
    <row r="563" spans="1:26" x14ac:dyDescent="0.3">
      <c r="A563" s="140"/>
      <c r="E563" s="140"/>
      <c r="F563" s="140"/>
      <c r="G563" s="140"/>
      <c r="I563" s="158"/>
      <c r="J563" s="159" t="s">
        <v>138</v>
      </c>
      <c r="K563" s="175"/>
      <c r="L563" s="160">
        <v>729000.06200000003</v>
      </c>
      <c r="M563" s="182" t="s">
        <v>139</v>
      </c>
      <c r="N563" s="158"/>
      <c r="O563" s="166" t="s">
        <v>923</v>
      </c>
      <c r="P563" s="140"/>
      <c r="Q563" s="140"/>
      <c r="R563" s="140"/>
      <c r="S563" s="140"/>
      <c r="T563" s="140"/>
      <c r="U563" s="140"/>
      <c r="V563" s="140"/>
      <c r="W563" s="140"/>
      <c r="X563" s="140"/>
      <c r="Y563" s="140"/>
      <c r="Z563" s="140"/>
    </row>
    <row r="564" spans="1:26" x14ac:dyDescent="0.3">
      <c r="A564" s="140"/>
      <c r="E564" s="140"/>
      <c r="F564" s="140"/>
      <c r="G564" s="140"/>
      <c r="I564" s="117" t="s">
        <v>138</v>
      </c>
      <c r="J564" s="27"/>
      <c r="K564" s="27"/>
      <c r="L564" s="117">
        <v>729000.07</v>
      </c>
      <c r="M564" s="116" t="s">
        <v>139</v>
      </c>
      <c r="N564" s="67"/>
      <c r="O564" s="64" t="s">
        <v>924</v>
      </c>
      <c r="P564" s="140"/>
      <c r="Q564" s="140"/>
      <c r="R564" s="140"/>
      <c r="S564" s="140"/>
      <c r="T564" s="140"/>
      <c r="U564" s="140"/>
      <c r="V564" s="140"/>
      <c r="W564" s="140"/>
      <c r="X564" s="140"/>
      <c r="Y564" s="140"/>
      <c r="Z564" s="140"/>
    </row>
    <row r="565" spans="1:26" x14ac:dyDescent="0.3">
      <c r="A565" s="140"/>
      <c r="E565" s="140"/>
      <c r="F565" s="140"/>
      <c r="G565" s="140"/>
      <c r="I565" s="158"/>
      <c r="J565" s="159" t="s">
        <v>138</v>
      </c>
      <c r="K565" s="175"/>
      <c r="L565" s="160">
        <v>729000.2</v>
      </c>
      <c r="M565" s="182" t="s">
        <v>139</v>
      </c>
      <c r="N565" s="158"/>
      <c r="O565" s="161" t="s">
        <v>925</v>
      </c>
      <c r="P565" s="140"/>
      <c r="Q565" s="140"/>
      <c r="R565" s="140"/>
      <c r="S565" s="140"/>
      <c r="T565" s="140"/>
      <c r="U565" s="140"/>
      <c r="V565" s="140"/>
      <c r="W565" s="140"/>
      <c r="X565" s="140"/>
      <c r="Y565" s="140"/>
      <c r="Z565" s="140"/>
    </row>
    <row r="566" spans="1:26" x14ac:dyDescent="0.3">
      <c r="A566" s="140"/>
      <c r="E566" s="140"/>
      <c r="F566" s="140"/>
      <c r="G566" s="140"/>
      <c r="I566" s="119" t="s">
        <v>138</v>
      </c>
      <c r="J566" s="194"/>
      <c r="K566" s="337"/>
      <c r="L566" s="256">
        <v>729000.7</v>
      </c>
      <c r="M566" s="333" t="s">
        <v>139</v>
      </c>
      <c r="N566" s="84"/>
      <c r="O566" s="355" t="s">
        <v>926</v>
      </c>
      <c r="P566" s="140"/>
      <c r="Q566" s="140"/>
      <c r="R566" s="140"/>
      <c r="S566" s="140"/>
      <c r="T566" s="140"/>
      <c r="U566" s="140"/>
      <c r="V566" s="140"/>
      <c r="W566" s="140"/>
      <c r="X566" s="140"/>
      <c r="Y566" s="140"/>
      <c r="Z566" s="140"/>
    </row>
    <row r="567" spans="1:26" x14ac:dyDescent="0.3">
      <c r="A567" s="140"/>
      <c r="E567" s="140"/>
      <c r="F567" s="140"/>
      <c r="G567" s="140"/>
      <c r="I567" s="158"/>
      <c r="J567" s="159" t="s">
        <v>138</v>
      </c>
      <c r="K567" s="175"/>
      <c r="L567" s="160">
        <v>729000.701</v>
      </c>
      <c r="M567" s="182" t="s">
        <v>139</v>
      </c>
      <c r="N567" s="158"/>
      <c r="O567" s="166" t="s">
        <v>927</v>
      </c>
      <c r="P567" s="140"/>
      <c r="Q567" s="140"/>
      <c r="R567" s="140"/>
      <c r="S567" s="140"/>
      <c r="T567" s="140"/>
      <c r="U567" s="140"/>
      <c r="V567" s="140"/>
      <c r="W567" s="140"/>
      <c r="X567" s="140"/>
      <c r="Y567" s="140"/>
      <c r="Z567" s="140"/>
    </row>
    <row r="568" spans="1:26" x14ac:dyDescent="0.3">
      <c r="A568" s="140"/>
      <c r="E568" s="140"/>
      <c r="F568" s="140"/>
      <c r="G568" s="140"/>
      <c r="I568" s="158"/>
      <c r="J568" s="159" t="s">
        <v>138</v>
      </c>
      <c r="K568" s="175"/>
      <c r="L568" s="160">
        <v>729000.70200000005</v>
      </c>
      <c r="M568" s="182" t="s">
        <v>139</v>
      </c>
      <c r="N568" s="158"/>
      <c r="O568" s="166" t="s">
        <v>928</v>
      </c>
      <c r="P568" s="140"/>
      <c r="Q568" s="140"/>
      <c r="R568" s="140"/>
      <c r="S568" s="140"/>
      <c r="T568" s="140"/>
      <c r="U568" s="140"/>
      <c r="V568" s="140"/>
      <c r="W568" s="140"/>
      <c r="X568" s="140"/>
      <c r="Y568" s="140"/>
      <c r="Z568" s="140"/>
    </row>
    <row r="569" spans="1:26" x14ac:dyDescent="0.3">
      <c r="A569" s="140"/>
      <c r="E569" s="140"/>
      <c r="F569" s="140"/>
      <c r="G569" s="140"/>
      <c r="I569" s="158"/>
      <c r="J569" s="159" t="s">
        <v>138</v>
      </c>
      <c r="K569" s="175"/>
      <c r="L569" s="164">
        <v>729000.75300000003</v>
      </c>
      <c r="M569" s="182" t="s">
        <v>139</v>
      </c>
      <c r="N569" s="158"/>
      <c r="O569" s="165" t="s">
        <v>929</v>
      </c>
      <c r="P569" s="140"/>
      <c r="Q569" s="140"/>
      <c r="R569" s="140"/>
      <c r="S569" s="140"/>
      <c r="T569" s="140"/>
      <c r="U569" s="140"/>
      <c r="V569" s="140"/>
      <c r="W569" s="140"/>
      <c r="X569" s="140"/>
      <c r="Y569" s="140"/>
      <c r="Z569" s="140"/>
    </row>
    <row r="570" spans="1:26" s="140" customFormat="1" x14ac:dyDescent="0.3">
      <c r="D570" s="155"/>
      <c r="H570" s="35"/>
      <c r="I570" s="158"/>
      <c r="J570" s="159" t="s">
        <v>138</v>
      </c>
      <c r="K570" s="175"/>
      <c r="L570" s="164">
        <v>729000.75399999996</v>
      </c>
      <c r="M570" s="182" t="s">
        <v>139</v>
      </c>
      <c r="N570" s="158"/>
      <c r="O570" s="165" t="s">
        <v>930</v>
      </c>
    </row>
    <row r="571" spans="1:26" s="140" customFormat="1" x14ac:dyDescent="0.3">
      <c r="D571" s="155"/>
      <c r="H571" s="35"/>
      <c r="I571" s="117" t="s">
        <v>138</v>
      </c>
      <c r="J571" s="27"/>
      <c r="K571" s="27"/>
      <c r="L571" s="117">
        <v>729000.8</v>
      </c>
      <c r="M571" s="116" t="s">
        <v>139</v>
      </c>
      <c r="N571" s="84"/>
      <c r="O571" s="330" t="s">
        <v>931</v>
      </c>
    </row>
    <row r="572" spans="1:26" s="140" customFormat="1" x14ac:dyDescent="0.3">
      <c r="D572" s="155"/>
      <c r="H572" s="35"/>
      <c r="I572" s="158"/>
      <c r="J572" s="159" t="s">
        <v>138</v>
      </c>
      <c r="K572" s="175"/>
      <c r="L572" s="160">
        <v>729000.88879999996</v>
      </c>
      <c r="M572" s="182" t="s">
        <v>139</v>
      </c>
      <c r="N572" s="158"/>
      <c r="O572" s="161" t="s">
        <v>932</v>
      </c>
    </row>
    <row r="573" spans="1:26" x14ac:dyDescent="0.3">
      <c r="A573" s="140"/>
      <c r="E573" s="140"/>
      <c r="F573" s="140"/>
      <c r="G573" s="140"/>
      <c r="I573" s="117" t="s">
        <v>138</v>
      </c>
      <c r="J573" s="27"/>
      <c r="K573" s="27"/>
      <c r="L573" s="117">
        <v>729000.9</v>
      </c>
      <c r="M573" s="116" t="s">
        <v>139</v>
      </c>
      <c r="N573" s="67"/>
      <c r="O573" s="64" t="s">
        <v>933</v>
      </c>
      <c r="P573" s="140"/>
      <c r="Q573" s="140"/>
      <c r="R573" s="140"/>
      <c r="S573" s="140"/>
      <c r="T573" s="140"/>
      <c r="U573" s="140"/>
      <c r="V573" s="140"/>
      <c r="W573" s="140"/>
      <c r="X573" s="140"/>
      <c r="Y573" s="140"/>
      <c r="Z573" s="140"/>
    </row>
    <row r="574" spans="1:26" x14ac:dyDescent="0.3">
      <c r="A574" s="140"/>
      <c r="E574" s="140"/>
      <c r="F574" s="140"/>
      <c r="G574" s="140"/>
      <c r="I574" s="158"/>
      <c r="J574" s="159" t="s">
        <v>138</v>
      </c>
      <c r="K574" s="175"/>
      <c r="L574" s="164">
        <v>729000.90099999995</v>
      </c>
      <c r="M574" s="182" t="s">
        <v>139</v>
      </c>
      <c r="N574" s="158"/>
      <c r="O574" s="165" t="s">
        <v>934</v>
      </c>
      <c r="P574" s="140"/>
      <c r="Q574" s="140"/>
      <c r="R574" s="140"/>
      <c r="S574" s="140"/>
      <c r="T574" s="140"/>
      <c r="U574" s="140"/>
      <c r="V574" s="140"/>
      <c r="W574" s="140"/>
      <c r="X574" s="140"/>
      <c r="Y574" s="140"/>
      <c r="Z574" s="140"/>
    </row>
    <row r="575" spans="1:26" x14ac:dyDescent="0.3">
      <c r="A575" s="140"/>
      <c r="E575" s="140"/>
      <c r="F575" s="140"/>
      <c r="G575" s="140"/>
      <c r="I575" s="158"/>
      <c r="J575" s="159" t="s">
        <v>138</v>
      </c>
      <c r="K575" s="175"/>
      <c r="L575" s="160">
        <v>729000.902</v>
      </c>
      <c r="M575" s="182" t="s">
        <v>139</v>
      </c>
      <c r="N575" s="158"/>
      <c r="O575" s="181" t="s">
        <v>935</v>
      </c>
      <c r="P575" s="140"/>
      <c r="Q575" s="140"/>
      <c r="R575" s="140"/>
      <c r="S575" s="140"/>
      <c r="T575" s="140"/>
      <c r="U575" s="140"/>
      <c r="V575" s="140"/>
      <c r="W575" s="140"/>
      <c r="X575" s="140"/>
      <c r="Y575" s="140"/>
      <c r="Z575" s="140"/>
    </row>
    <row r="576" spans="1:26" x14ac:dyDescent="0.3">
      <c r="A576" s="140"/>
      <c r="E576" s="140"/>
      <c r="F576" s="140"/>
      <c r="G576" s="140"/>
      <c r="I576" s="159" t="s">
        <v>138</v>
      </c>
      <c r="J576" s="159"/>
      <c r="K576" s="175"/>
      <c r="L576" s="160">
        <v>729200.7</v>
      </c>
      <c r="M576" s="182" t="s">
        <v>139</v>
      </c>
      <c r="N576" s="158"/>
      <c r="O576" s="181" t="s">
        <v>936</v>
      </c>
      <c r="P576" s="140"/>
      <c r="Q576" s="140"/>
      <c r="R576" s="140"/>
      <c r="S576" s="140"/>
      <c r="T576" s="140"/>
      <c r="U576" s="140"/>
      <c r="V576" s="140"/>
      <c r="W576" s="140"/>
      <c r="X576" s="140"/>
      <c r="Y576" s="140"/>
      <c r="Z576" s="140"/>
    </row>
    <row r="577" spans="1:26" x14ac:dyDescent="0.3">
      <c r="A577" s="140"/>
      <c r="E577" s="140"/>
      <c r="F577" s="140"/>
      <c r="G577" s="140"/>
      <c r="I577" s="159" t="s">
        <v>138</v>
      </c>
      <c r="J577" s="159"/>
      <c r="K577" s="159"/>
      <c r="L577" s="160">
        <v>729200.9</v>
      </c>
      <c r="M577" s="182" t="s">
        <v>139</v>
      </c>
      <c r="N577" s="158"/>
      <c r="O577" s="181" t="s">
        <v>937</v>
      </c>
      <c r="P577" s="140"/>
      <c r="Q577" s="140"/>
      <c r="R577" s="140"/>
      <c r="S577" s="140"/>
      <c r="T577" s="140"/>
      <c r="U577" s="140"/>
      <c r="V577" s="140"/>
      <c r="W577" s="140"/>
      <c r="X577" s="140"/>
      <c r="Y577" s="140"/>
      <c r="Z577" s="140"/>
    </row>
    <row r="578" spans="1:26" s="140" customFormat="1" x14ac:dyDescent="0.3">
      <c r="D578" s="155"/>
      <c r="H578" s="35"/>
      <c r="I578" s="158"/>
      <c r="J578" s="159" t="s">
        <v>138</v>
      </c>
      <c r="K578" s="175"/>
      <c r="L578" s="160">
        <v>730000.01</v>
      </c>
      <c r="M578" s="182" t="s">
        <v>139</v>
      </c>
      <c r="N578" s="158"/>
      <c r="O578" s="161" t="s">
        <v>938</v>
      </c>
    </row>
    <row r="579" spans="1:26" x14ac:dyDescent="0.3">
      <c r="A579" s="140"/>
      <c r="E579" s="140"/>
      <c r="F579" s="140"/>
      <c r="G579" s="140"/>
      <c r="I579" s="117" t="s">
        <v>138</v>
      </c>
      <c r="J579" s="27"/>
      <c r="K579" s="27"/>
      <c r="L579" s="117">
        <v>730000.9</v>
      </c>
      <c r="M579" s="116" t="s">
        <v>139</v>
      </c>
      <c r="N579" s="67"/>
      <c r="O579" s="64" t="s">
        <v>939</v>
      </c>
      <c r="P579" s="140"/>
      <c r="Q579" s="140"/>
      <c r="R579" s="140"/>
      <c r="S579" s="140"/>
      <c r="T579" s="140"/>
      <c r="U579" s="140"/>
      <c r="V579" s="140"/>
      <c r="W579" s="140"/>
      <c r="X579" s="140"/>
      <c r="Y579" s="140"/>
      <c r="Z579" s="140"/>
    </row>
    <row r="580" spans="1:26" s="140" customFormat="1" x14ac:dyDescent="0.3">
      <c r="D580" s="155"/>
      <c r="H580" s="35"/>
      <c r="I580" s="158"/>
      <c r="J580" s="159" t="s">
        <v>138</v>
      </c>
      <c r="K580" s="175"/>
      <c r="L580" s="167">
        <v>730000.902</v>
      </c>
      <c r="M580" s="182" t="s">
        <v>139</v>
      </c>
      <c r="N580" s="158"/>
      <c r="O580" s="166" t="s">
        <v>940</v>
      </c>
    </row>
    <row r="581" spans="1:26" x14ac:dyDescent="0.3">
      <c r="A581" s="140"/>
      <c r="E581" s="140"/>
      <c r="F581" s="140"/>
      <c r="G581" s="140"/>
      <c r="I581" s="158"/>
      <c r="J581" s="158"/>
      <c r="K581" s="159" t="s">
        <v>138</v>
      </c>
      <c r="L581" s="322">
        <v>730000.90599999996</v>
      </c>
      <c r="M581" s="182" t="s">
        <v>139</v>
      </c>
      <c r="N581" s="158"/>
      <c r="O581" s="325" t="s">
        <v>939</v>
      </c>
      <c r="P581" s="140"/>
      <c r="Q581" s="140"/>
      <c r="R581" s="140"/>
      <c r="S581" s="140"/>
      <c r="T581" s="140"/>
      <c r="U581" s="140"/>
      <c r="V581" s="140"/>
      <c r="W581" s="140"/>
      <c r="X581" s="140"/>
      <c r="Y581" s="140"/>
      <c r="Z581" s="140"/>
    </row>
    <row r="582" spans="1:26" x14ac:dyDescent="0.3">
      <c r="A582" s="140"/>
      <c r="E582" s="140"/>
      <c r="F582" s="140"/>
      <c r="G582" s="140"/>
      <c r="I582" s="117" t="s">
        <v>138</v>
      </c>
      <c r="J582" s="27"/>
      <c r="K582" s="27"/>
      <c r="L582" s="117">
        <v>740000.01</v>
      </c>
      <c r="M582" s="116" t="s">
        <v>139</v>
      </c>
      <c r="N582" s="67"/>
      <c r="O582" s="64" t="s">
        <v>941</v>
      </c>
      <c r="P582" s="140"/>
      <c r="Q582" s="140"/>
      <c r="R582" s="140"/>
      <c r="S582" s="140"/>
      <c r="T582" s="140"/>
      <c r="U582" s="140"/>
      <c r="V582" s="140"/>
      <c r="W582" s="140"/>
      <c r="X582" s="140"/>
      <c r="Y582" s="140"/>
      <c r="Z582" s="140"/>
    </row>
    <row r="583" spans="1:26" x14ac:dyDescent="0.3">
      <c r="A583" s="140"/>
      <c r="E583" s="140"/>
      <c r="F583" s="140"/>
      <c r="G583" s="140"/>
      <c r="I583" s="117" t="s">
        <v>138</v>
      </c>
      <c r="J583" s="27"/>
      <c r="K583" s="27"/>
      <c r="L583" s="117">
        <v>740000.02</v>
      </c>
      <c r="M583" s="116" t="s">
        <v>139</v>
      </c>
      <c r="N583" s="67"/>
      <c r="O583" s="64" t="s">
        <v>942</v>
      </c>
      <c r="P583" s="140"/>
      <c r="Q583" s="140"/>
      <c r="R583" s="140"/>
      <c r="S583" s="140"/>
      <c r="T583" s="140"/>
      <c r="U583" s="140"/>
      <c r="V583" s="140"/>
      <c r="W583" s="140"/>
      <c r="X583" s="140"/>
      <c r="Y583" s="140"/>
      <c r="Z583" s="140"/>
    </row>
    <row r="584" spans="1:26" x14ac:dyDescent="0.3">
      <c r="A584" s="140"/>
      <c r="E584" s="140"/>
      <c r="F584" s="140"/>
      <c r="G584" s="140"/>
      <c r="I584" s="158"/>
      <c r="J584" s="158"/>
      <c r="K584" s="159" t="s">
        <v>138</v>
      </c>
      <c r="L584" s="322">
        <v>740000.66599999997</v>
      </c>
      <c r="M584" s="182" t="s">
        <v>139</v>
      </c>
      <c r="N584" s="158"/>
      <c r="O584" s="325" t="s">
        <v>943</v>
      </c>
      <c r="P584" s="140"/>
      <c r="Q584" s="140"/>
      <c r="R584" s="140"/>
      <c r="S584" s="140"/>
      <c r="T584" s="140"/>
      <c r="U584" s="140"/>
      <c r="V584" s="140"/>
      <c r="W584" s="140"/>
      <c r="X584" s="140"/>
      <c r="Y584" s="140"/>
      <c r="Z584" s="140"/>
    </row>
    <row r="585" spans="1:26" x14ac:dyDescent="0.3">
      <c r="A585" s="140"/>
      <c r="E585" s="140"/>
      <c r="F585" s="140"/>
      <c r="G585" s="140"/>
      <c r="I585" s="119" t="s">
        <v>138</v>
      </c>
      <c r="J585" s="84"/>
      <c r="K585" s="194"/>
      <c r="L585" s="334">
        <v>740000.7</v>
      </c>
      <c r="M585" s="333" t="s">
        <v>139</v>
      </c>
      <c r="N585" s="84"/>
      <c r="O585" s="355" t="s">
        <v>944</v>
      </c>
      <c r="P585" s="140"/>
      <c r="Q585" s="140"/>
      <c r="R585" s="140"/>
      <c r="S585" s="140"/>
      <c r="T585" s="140"/>
      <c r="U585" s="140"/>
      <c r="V585" s="140"/>
      <c r="W585" s="140"/>
      <c r="X585" s="140"/>
      <c r="Y585" s="140"/>
      <c r="Z585" s="140"/>
    </row>
    <row r="586" spans="1:26" s="140" customFormat="1" x14ac:dyDescent="0.3">
      <c r="D586" s="155"/>
      <c r="H586" s="35"/>
      <c r="I586" s="158"/>
      <c r="J586" s="158"/>
      <c r="K586" s="159" t="s">
        <v>138</v>
      </c>
      <c r="L586" s="322">
        <v>740000.777</v>
      </c>
      <c r="M586" s="182" t="s">
        <v>139</v>
      </c>
      <c r="N586" s="158"/>
      <c r="O586" s="325" t="s">
        <v>943</v>
      </c>
    </row>
    <row r="587" spans="1:26" s="140" customFormat="1" x14ac:dyDescent="0.3">
      <c r="D587" s="155"/>
      <c r="H587" s="35"/>
      <c r="I587" s="119" t="s">
        <v>138</v>
      </c>
      <c r="J587" s="84"/>
      <c r="K587" s="194"/>
      <c r="L587" s="334">
        <v>740000.8</v>
      </c>
      <c r="M587" s="333" t="s">
        <v>139</v>
      </c>
      <c r="N587" s="84"/>
      <c r="O587" s="64" t="s">
        <v>945</v>
      </c>
    </row>
    <row r="588" spans="1:26" s="35" customFormat="1" x14ac:dyDescent="0.3">
      <c r="A588" s="140"/>
      <c r="B588" s="140"/>
      <c r="C588" s="140"/>
      <c r="D588" s="155"/>
      <c r="E588" s="140"/>
      <c r="F588" s="140"/>
      <c r="G588" s="140"/>
      <c r="I588" s="117" t="s">
        <v>138</v>
      </c>
      <c r="J588" s="27"/>
      <c r="K588" s="27"/>
      <c r="L588" s="117">
        <v>740000.9</v>
      </c>
      <c r="M588" s="116" t="s">
        <v>139</v>
      </c>
      <c r="N588" s="67"/>
      <c r="O588" s="64" t="s">
        <v>943</v>
      </c>
    </row>
    <row r="589" spans="1:26" x14ac:dyDescent="0.3">
      <c r="A589" s="140"/>
      <c r="E589" s="140"/>
      <c r="F589" s="140"/>
      <c r="G589" s="140"/>
      <c r="I589" s="158"/>
      <c r="J589" s="159" t="s">
        <v>138</v>
      </c>
      <c r="K589" s="175"/>
      <c r="L589" s="160">
        <v>740000.90099999995</v>
      </c>
      <c r="M589" s="182" t="s">
        <v>139</v>
      </c>
      <c r="N589" s="158"/>
      <c r="O589" s="181" t="s">
        <v>946</v>
      </c>
      <c r="P589" s="140"/>
      <c r="Q589" s="140"/>
      <c r="R589" s="140"/>
      <c r="S589" s="140"/>
      <c r="T589" s="140"/>
      <c r="U589" s="140"/>
      <c r="V589" s="140"/>
      <c r="W589" s="140"/>
      <c r="X589" s="140"/>
      <c r="Y589" s="140"/>
      <c r="Z589" s="140"/>
    </row>
    <row r="590" spans="1:26" s="140" customFormat="1" x14ac:dyDescent="0.3">
      <c r="D590" s="155"/>
      <c r="H590" s="35"/>
      <c r="I590" s="117" t="s">
        <v>138</v>
      </c>
      <c r="J590" s="27"/>
      <c r="K590" s="27"/>
      <c r="L590" s="117">
        <v>740100.01</v>
      </c>
      <c r="M590" s="116" t="s">
        <v>139</v>
      </c>
      <c r="N590" s="67"/>
      <c r="O590" s="64" t="s">
        <v>947</v>
      </c>
    </row>
    <row r="591" spans="1:26" x14ac:dyDescent="0.3">
      <c r="A591" s="140"/>
      <c r="E591" s="140"/>
      <c r="F591" s="140"/>
      <c r="G591" s="140"/>
      <c r="I591" s="117" t="s">
        <v>138</v>
      </c>
      <c r="J591" s="27"/>
      <c r="K591" s="27"/>
      <c r="L591" s="117">
        <v>740100.02</v>
      </c>
      <c r="M591" s="116" t="s">
        <v>139</v>
      </c>
      <c r="N591" s="67"/>
      <c r="O591" s="64" t="s">
        <v>948</v>
      </c>
      <c r="P591" s="140"/>
      <c r="Q591" s="140"/>
      <c r="R591" s="140"/>
      <c r="S591" s="140"/>
      <c r="T591" s="140"/>
      <c r="U591" s="140"/>
      <c r="V591" s="140"/>
      <c r="W591" s="140"/>
      <c r="X591" s="140"/>
      <c r="Y591" s="140"/>
      <c r="Z591" s="140"/>
    </row>
    <row r="592" spans="1:26" s="140" customFormat="1" x14ac:dyDescent="0.3">
      <c r="D592" s="155"/>
      <c r="H592" s="35"/>
      <c r="I592" s="119" t="s">
        <v>138</v>
      </c>
      <c r="J592" s="27"/>
      <c r="K592" s="27"/>
      <c r="L592" s="117">
        <v>740100.7</v>
      </c>
      <c r="M592" s="116" t="s">
        <v>139</v>
      </c>
      <c r="N592" s="67"/>
      <c r="O592" s="355" t="s">
        <v>949</v>
      </c>
    </row>
    <row r="593" spans="1:26" s="140" customFormat="1" x14ac:dyDescent="0.3">
      <c r="D593" s="155"/>
      <c r="H593" s="35"/>
      <c r="I593" s="117" t="s">
        <v>138</v>
      </c>
      <c r="J593" s="27"/>
      <c r="K593" s="27"/>
      <c r="L593" s="117">
        <v>740100.8</v>
      </c>
      <c r="M593" s="116" t="s">
        <v>139</v>
      </c>
      <c r="N593" s="67"/>
      <c r="O593" s="64" t="s">
        <v>950</v>
      </c>
    </row>
    <row r="594" spans="1:26" x14ac:dyDescent="0.3">
      <c r="A594" s="35"/>
      <c r="B594" s="35"/>
      <c r="C594" s="35"/>
      <c r="D594" s="332"/>
      <c r="E594" s="35"/>
      <c r="F594" s="35"/>
      <c r="G594" s="35"/>
      <c r="I594" s="117" t="s">
        <v>138</v>
      </c>
      <c r="J594" s="27"/>
      <c r="K594" s="27"/>
      <c r="L594" s="117">
        <v>740100.85</v>
      </c>
      <c r="M594" s="116" t="s">
        <v>139</v>
      </c>
      <c r="N594" s="67"/>
      <c r="O594" s="64" t="s">
        <v>951</v>
      </c>
      <c r="P594" s="140"/>
      <c r="Q594" s="140"/>
      <c r="R594" s="140"/>
      <c r="S594" s="140"/>
      <c r="T594" s="140"/>
      <c r="U594" s="140"/>
      <c r="V594" s="140"/>
      <c r="W594" s="140"/>
      <c r="X594" s="140"/>
      <c r="Y594" s="140"/>
      <c r="Z594" s="140"/>
    </row>
    <row r="595" spans="1:26" s="140" customFormat="1" x14ac:dyDescent="0.3">
      <c r="D595" s="155"/>
      <c r="H595" s="35"/>
      <c r="I595" s="117" t="s">
        <v>138</v>
      </c>
      <c r="J595" s="27"/>
      <c r="K595" s="27"/>
      <c r="L595" s="117">
        <v>740100.9</v>
      </c>
      <c r="M595" s="116" t="s">
        <v>139</v>
      </c>
      <c r="N595" s="67"/>
      <c r="O595" s="64" t="s">
        <v>952</v>
      </c>
    </row>
    <row r="596" spans="1:26" s="35" customFormat="1" ht="26.4" x14ac:dyDescent="0.3">
      <c r="A596" s="140"/>
      <c r="B596" s="140"/>
      <c r="C596" s="140"/>
      <c r="D596" s="155"/>
      <c r="E596" s="140"/>
      <c r="F596" s="140"/>
      <c r="G596" s="140"/>
      <c r="I596" s="119" t="s">
        <v>138</v>
      </c>
      <c r="J596" s="27"/>
      <c r="K596" s="27"/>
      <c r="L596" s="117">
        <v>740500.7</v>
      </c>
      <c r="M596" s="116" t="s">
        <v>139</v>
      </c>
      <c r="N596" s="67"/>
      <c r="O596" s="355" t="s">
        <v>953</v>
      </c>
    </row>
    <row r="597" spans="1:26" x14ac:dyDescent="0.3">
      <c r="A597" s="140"/>
      <c r="E597" s="140"/>
      <c r="F597" s="140"/>
      <c r="G597" s="140"/>
      <c r="I597" s="117" t="s">
        <v>138</v>
      </c>
      <c r="J597" s="27"/>
      <c r="K597" s="27"/>
      <c r="L597" s="117">
        <v>740500.8</v>
      </c>
      <c r="M597" s="116" t="s">
        <v>139</v>
      </c>
      <c r="N597" s="67"/>
      <c r="O597" s="147" t="s">
        <v>954</v>
      </c>
      <c r="P597" s="140"/>
      <c r="Q597" s="140"/>
      <c r="R597" s="140"/>
      <c r="S597" s="140"/>
      <c r="T597" s="140"/>
      <c r="U597" s="140"/>
      <c r="V597" s="140"/>
      <c r="W597" s="140"/>
      <c r="X597" s="140"/>
      <c r="Y597" s="140"/>
      <c r="Z597" s="140"/>
    </row>
    <row r="598" spans="1:26" x14ac:dyDescent="0.3">
      <c r="A598" s="140"/>
      <c r="E598" s="140"/>
      <c r="F598" s="140"/>
      <c r="G598" s="140"/>
      <c r="I598" s="119" t="s">
        <v>138</v>
      </c>
      <c r="J598" s="84"/>
      <c r="K598" s="194"/>
      <c r="L598" s="334">
        <v>740500.9</v>
      </c>
      <c r="M598" s="333" t="s">
        <v>139</v>
      </c>
      <c r="N598" s="84"/>
      <c r="O598" s="335" t="s">
        <v>955</v>
      </c>
      <c r="P598" s="140"/>
      <c r="Q598" s="140"/>
      <c r="R598" s="140"/>
      <c r="S598" s="140"/>
      <c r="T598" s="140"/>
      <c r="U598" s="140"/>
      <c r="V598" s="140"/>
      <c r="W598" s="140"/>
      <c r="X598" s="140"/>
      <c r="Y598" s="140"/>
      <c r="Z598" s="140"/>
    </row>
    <row r="599" spans="1:26" x14ac:dyDescent="0.3">
      <c r="A599" s="140"/>
      <c r="E599" s="140"/>
      <c r="F599" s="140"/>
      <c r="G599" s="140"/>
      <c r="I599" s="158"/>
      <c r="J599" s="159" t="s">
        <v>138</v>
      </c>
      <c r="K599" s="159"/>
      <c r="L599" s="322">
        <v>760000.02800000005</v>
      </c>
      <c r="M599" s="182" t="s">
        <v>139</v>
      </c>
      <c r="N599" s="158"/>
      <c r="O599" s="325" t="s">
        <v>956</v>
      </c>
      <c r="P599" s="140"/>
      <c r="Q599" s="140"/>
      <c r="R599" s="140"/>
      <c r="S599" s="140"/>
      <c r="T599" s="140"/>
      <c r="U599" s="140"/>
      <c r="V599" s="140"/>
      <c r="W599" s="140"/>
      <c r="X599" s="140"/>
      <c r="Y599" s="140"/>
      <c r="Z599" s="140"/>
    </row>
    <row r="600" spans="1:26" x14ac:dyDescent="0.3">
      <c r="A600" s="140"/>
      <c r="E600" s="140"/>
      <c r="F600" s="140"/>
      <c r="G600" s="140"/>
      <c r="I600" s="158"/>
      <c r="J600" s="159" t="s">
        <v>138</v>
      </c>
      <c r="K600" s="175"/>
      <c r="L600" s="160">
        <v>760000.31</v>
      </c>
      <c r="M600" s="182" t="s">
        <v>139</v>
      </c>
      <c r="N600" s="158"/>
      <c r="O600" s="161" t="s">
        <v>957</v>
      </c>
      <c r="P600" s="140"/>
      <c r="Q600" s="140"/>
      <c r="R600" s="140"/>
      <c r="S600" s="140"/>
      <c r="T600" s="140"/>
      <c r="U600" s="140"/>
      <c r="V600" s="140"/>
      <c r="W600" s="140"/>
      <c r="X600" s="140"/>
      <c r="Y600" s="140"/>
      <c r="Z600" s="140"/>
    </row>
    <row r="601" spans="1:26" x14ac:dyDescent="0.3">
      <c r="A601" s="140"/>
      <c r="E601" s="140"/>
      <c r="F601" s="140"/>
      <c r="G601" s="140"/>
      <c r="I601" s="158"/>
      <c r="J601" s="159" t="s">
        <v>138</v>
      </c>
      <c r="K601" s="175"/>
      <c r="L601" s="160">
        <v>760000.32</v>
      </c>
      <c r="M601" s="182" t="s">
        <v>139</v>
      </c>
      <c r="N601" s="158"/>
      <c r="O601" s="161" t="s">
        <v>958</v>
      </c>
      <c r="P601" s="140"/>
      <c r="Q601" s="140"/>
      <c r="R601" s="140"/>
      <c r="S601" s="140"/>
      <c r="T601" s="140"/>
      <c r="U601" s="140"/>
      <c r="V601" s="140"/>
      <c r="W601" s="140"/>
      <c r="X601" s="140"/>
      <c r="Y601" s="140"/>
      <c r="Z601" s="140"/>
    </row>
    <row r="602" spans="1:26" x14ac:dyDescent="0.3">
      <c r="A602" s="35"/>
      <c r="B602" s="35"/>
      <c r="C602" s="35"/>
      <c r="D602" s="332"/>
      <c r="E602" s="35"/>
      <c r="F602" s="35"/>
      <c r="G602" s="35"/>
      <c r="I602" s="158"/>
      <c r="J602" s="159" t="s">
        <v>138</v>
      </c>
      <c r="K602" s="175"/>
      <c r="L602" s="160">
        <v>760000.33</v>
      </c>
      <c r="M602" s="182" t="s">
        <v>139</v>
      </c>
      <c r="N602" s="158"/>
      <c r="O602" s="161" t="s">
        <v>959</v>
      </c>
      <c r="P602" s="140"/>
      <c r="Q602" s="140"/>
      <c r="R602" s="140"/>
      <c r="S602" s="140"/>
      <c r="T602" s="140"/>
      <c r="U602" s="140"/>
      <c r="V602" s="140"/>
      <c r="W602" s="140"/>
      <c r="X602" s="140"/>
      <c r="Y602" s="140"/>
      <c r="Z602" s="140"/>
    </row>
    <row r="603" spans="1:26" x14ac:dyDescent="0.3">
      <c r="A603" s="140"/>
      <c r="E603" s="140"/>
      <c r="F603" s="140"/>
      <c r="G603" s="140"/>
      <c r="I603" s="158"/>
      <c r="J603" s="159" t="s">
        <v>138</v>
      </c>
      <c r="K603" s="175"/>
      <c r="L603" s="160">
        <v>760000.34</v>
      </c>
      <c r="M603" s="182" t="s">
        <v>139</v>
      </c>
      <c r="N603" s="158"/>
      <c r="O603" s="161" t="s">
        <v>960</v>
      </c>
      <c r="P603" s="140"/>
      <c r="Q603" s="140"/>
      <c r="R603" s="140"/>
      <c r="S603" s="140"/>
      <c r="T603" s="140"/>
      <c r="U603" s="140"/>
      <c r="V603" s="140"/>
      <c r="W603" s="140"/>
      <c r="X603" s="140"/>
      <c r="Y603" s="140"/>
      <c r="Z603" s="140"/>
    </row>
    <row r="604" spans="1:26" x14ac:dyDescent="0.3">
      <c r="A604" s="140"/>
      <c r="E604" s="140"/>
      <c r="F604" s="140"/>
      <c r="G604" s="140"/>
      <c r="I604" s="158"/>
      <c r="J604" s="159" t="s">
        <v>138</v>
      </c>
      <c r="K604" s="175"/>
      <c r="L604" s="160">
        <v>760000.35</v>
      </c>
      <c r="M604" s="182" t="s">
        <v>139</v>
      </c>
      <c r="N604" s="158"/>
      <c r="O604" s="161" t="s">
        <v>961</v>
      </c>
      <c r="P604" s="140"/>
      <c r="Q604" s="140"/>
      <c r="R604" s="140"/>
      <c r="S604" s="140"/>
      <c r="T604" s="140"/>
      <c r="U604" s="140"/>
      <c r="V604" s="140"/>
      <c r="W604" s="140"/>
      <c r="X604" s="140"/>
      <c r="Y604" s="140"/>
      <c r="Z604" s="140"/>
    </row>
    <row r="605" spans="1:26" x14ac:dyDescent="0.3">
      <c r="A605" s="140"/>
      <c r="E605" s="140"/>
      <c r="F605" s="140"/>
      <c r="G605" s="140"/>
      <c r="I605" s="158"/>
      <c r="J605" s="159" t="s">
        <v>138</v>
      </c>
      <c r="K605" s="175"/>
      <c r="L605" s="160">
        <v>760000.36</v>
      </c>
      <c r="M605" s="182" t="s">
        <v>139</v>
      </c>
      <c r="N605" s="158"/>
      <c r="O605" s="161" t="s">
        <v>962</v>
      </c>
      <c r="P605" s="140"/>
      <c r="Q605" s="140"/>
      <c r="R605" s="140"/>
      <c r="S605" s="140"/>
      <c r="T605" s="140"/>
      <c r="U605" s="140"/>
      <c r="V605" s="140"/>
      <c r="W605" s="140"/>
      <c r="X605" s="140"/>
      <c r="Y605" s="140"/>
      <c r="Z605" s="140"/>
    </row>
    <row r="606" spans="1:26" x14ac:dyDescent="0.3">
      <c r="A606" s="140"/>
      <c r="E606" s="140"/>
      <c r="F606" s="140"/>
      <c r="G606" s="140"/>
      <c r="I606" s="158"/>
      <c r="J606" s="159" t="s">
        <v>138</v>
      </c>
      <c r="K606" s="175"/>
      <c r="L606" s="160">
        <v>760000.36</v>
      </c>
      <c r="M606" s="182" t="s">
        <v>139</v>
      </c>
      <c r="N606" s="158"/>
      <c r="O606" s="161" t="s">
        <v>962</v>
      </c>
      <c r="P606" s="140"/>
      <c r="Q606" s="140"/>
      <c r="R606" s="140"/>
      <c r="S606" s="140"/>
      <c r="T606" s="140"/>
      <c r="U606" s="140"/>
      <c r="V606" s="140"/>
      <c r="W606" s="140"/>
      <c r="X606" s="140"/>
      <c r="Y606" s="140"/>
      <c r="Z606" s="140"/>
    </row>
    <row r="607" spans="1:26" x14ac:dyDescent="0.3">
      <c r="A607" s="140"/>
      <c r="E607" s="140"/>
      <c r="F607" s="140"/>
      <c r="G607" s="140"/>
      <c r="I607" s="158"/>
      <c r="J607" s="159" t="s">
        <v>138</v>
      </c>
      <c r="K607" s="175"/>
      <c r="L607" s="160">
        <v>760000.37</v>
      </c>
      <c r="M607" s="182" t="s">
        <v>139</v>
      </c>
      <c r="N607" s="158"/>
      <c r="O607" s="161" t="s">
        <v>963</v>
      </c>
      <c r="P607" s="140"/>
      <c r="Q607" s="140"/>
      <c r="R607" s="140"/>
      <c r="S607" s="140"/>
      <c r="T607" s="140"/>
      <c r="U607" s="140"/>
      <c r="V607" s="140"/>
      <c r="W607" s="140"/>
      <c r="X607" s="140"/>
      <c r="Y607" s="140"/>
      <c r="Z607" s="140"/>
    </row>
    <row r="608" spans="1:26" x14ac:dyDescent="0.3">
      <c r="A608" s="140"/>
      <c r="E608" s="140"/>
      <c r="F608" s="140"/>
      <c r="G608" s="140"/>
      <c r="I608" s="158"/>
      <c r="J608" s="159" t="s">
        <v>138</v>
      </c>
      <c r="K608" s="175"/>
      <c r="L608" s="160">
        <v>760000.38</v>
      </c>
      <c r="M608" s="182" t="s">
        <v>139</v>
      </c>
      <c r="N608" s="158"/>
      <c r="O608" s="161" t="s">
        <v>964</v>
      </c>
      <c r="P608" s="140"/>
      <c r="Q608" s="140"/>
      <c r="R608" s="140"/>
      <c r="S608" s="140"/>
      <c r="T608" s="140"/>
      <c r="U608" s="140"/>
      <c r="V608" s="140"/>
      <c r="W608" s="140"/>
      <c r="X608" s="140"/>
      <c r="Y608" s="140"/>
      <c r="Z608" s="140"/>
    </row>
    <row r="609" spans="1:15" x14ac:dyDescent="0.3">
      <c r="A609" s="140"/>
      <c r="E609" s="140"/>
      <c r="F609" s="140"/>
      <c r="G609" s="140"/>
      <c r="I609" s="117" t="s">
        <v>138</v>
      </c>
      <c r="J609" s="27"/>
      <c r="K609" s="27"/>
      <c r="L609" s="117">
        <v>760000.9</v>
      </c>
      <c r="M609" s="116" t="s">
        <v>139</v>
      </c>
      <c r="N609" s="67"/>
      <c r="O609" s="64" t="s">
        <v>965</v>
      </c>
    </row>
    <row r="610" spans="1:15" x14ac:dyDescent="0.3">
      <c r="A610" s="140"/>
      <c r="E610" s="140"/>
      <c r="F610" s="140"/>
      <c r="G610" s="140"/>
      <c r="I610" s="158"/>
      <c r="J610" s="159" t="s">
        <v>138</v>
      </c>
      <c r="K610" s="175"/>
      <c r="L610" s="160">
        <v>850000.9</v>
      </c>
      <c r="M610" s="182" t="s">
        <v>139</v>
      </c>
      <c r="N610" s="84"/>
      <c r="O610" s="163" t="s">
        <v>966</v>
      </c>
    </row>
    <row r="611" spans="1:15" x14ac:dyDescent="0.3">
      <c r="A611" s="140"/>
      <c r="E611" s="140"/>
      <c r="F611" s="140"/>
      <c r="G611" s="140"/>
      <c r="I611" s="84"/>
      <c r="J611" s="194"/>
      <c r="K611" s="337"/>
      <c r="L611" s="256"/>
      <c r="M611" s="333"/>
      <c r="N611" s="140"/>
      <c r="O611" s="338"/>
    </row>
    <row r="612" spans="1:15" x14ac:dyDescent="0.3">
      <c r="A612" s="140"/>
      <c r="E612" s="140"/>
      <c r="F612" s="140"/>
      <c r="G612" s="140"/>
      <c r="I612" s="140"/>
      <c r="M612" s="140"/>
      <c r="N612" s="140"/>
      <c r="O612" s="140"/>
    </row>
    <row r="613" spans="1:15" x14ac:dyDescent="0.3">
      <c r="A613" s="140"/>
      <c r="E613" s="140"/>
      <c r="F613" s="140"/>
      <c r="G613" s="140"/>
      <c r="I613" s="140"/>
      <c r="M613" s="140"/>
      <c r="N613" s="140"/>
      <c r="O613" s="140"/>
    </row>
    <row r="614" spans="1:15" x14ac:dyDescent="0.3">
      <c r="A614" s="140"/>
      <c r="E614" s="140"/>
      <c r="F614" s="140"/>
      <c r="G614" s="140"/>
      <c r="I614" s="140"/>
      <c r="M614" s="140"/>
      <c r="N614" s="140"/>
      <c r="O614" s="140"/>
    </row>
    <row r="615" spans="1:15" x14ac:dyDescent="0.3">
      <c r="A615" s="140"/>
      <c r="E615" s="140"/>
      <c r="F615" s="140"/>
      <c r="G615" s="140"/>
      <c r="I615" s="140"/>
      <c r="M615" s="140"/>
      <c r="N615" s="140"/>
      <c r="O615" s="140"/>
    </row>
    <row r="616" spans="1:15" x14ac:dyDescent="0.3">
      <c r="A616" s="140"/>
      <c r="E616" s="140"/>
      <c r="F616" s="140"/>
      <c r="G616" s="140"/>
    </row>
    <row r="617" spans="1:15" x14ac:dyDescent="0.3">
      <c r="A617" s="140"/>
      <c r="E617" s="140"/>
      <c r="F617" s="140"/>
      <c r="G617" s="140"/>
    </row>
    <row r="618" spans="1:15" x14ac:dyDescent="0.3">
      <c r="A618" s="140"/>
      <c r="E618" s="140"/>
      <c r="F618" s="140"/>
      <c r="G618" s="140"/>
    </row>
    <row r="619" spans="1:15" x14ac:dyDescent="0.3">
      <c r="A619" s="140"/>
      <c r="E619" s="140"/>
      <c r="F619" s="140"/>
      <c r="G619" s="140"/>
    </row>
  </sheetData>
  <sortState xmlns:xlrd2="http://schemas.microsoft.com/office/spreadsheetml/2017/richdata2" ref="I9:O564">
    <sortCondition ref="L9:L564"/>
  </sortState>
  <customSheetViews>
    <customSheetView guid="{8857D6C6-66AD-4283-84A0-AC3ADAF5FF58}" showPageBreaks="1" fitToPage="1" printArea="1">
      <selection activeCell="E15" sqref="E15"/>
      <pageMargins left="0" right="0" top="0" bottom="0" header="0" footer="0"/>
      <pageSetup paperSize="5" scale="55" fitToHeight="0" orientation="landscape" r:id="rId1"/>
      <headerFooter>
        <oddFooter>&amp;L&amp;A&amp;CPage &amp;P of &amp;N&amp;R&amp;D&amp;T</oddFooter>
      </headerFooter>
    </customSheetView>
    <customSheetView guid="{FD3E5715-41F6-42E3-B43C-45DA91BE010D}" showPageBreaks="1" showGridLines="0" fitToPage="1" printArea="1">
      <selection activeCell="A6" sqref="A6"/>
      <pageMargins left="0" right="0" top="0" bottom="0" header="0" footer="0"/>
      <pageSetup paperSize="5" scale="55" fitToHeight="0" orientation="landscape" r:id="rId2"/>
      <headerFooter>
        <oddFooter>&amp;L&amp;A&amp;CPage &amp;P of &amp;N&amp;R&amp;D&amp;T</oddFooter>
      </headerFooter>
    </customSheetView>
    <customSheetView guid="{06FDCEC2-959E-4D46-9405-7BD2F118CBBA}" showGridLines="0" fitToPage="1" printArea="1">
      <selection activeCell="A6" sqref="A6"/>
      <pageMargins left="0" right="0" top="0" bottom="0" header="0" footer="0"/>
      <pageSetup paperSize="5" scale="54" fitToHeight="0" orientation="landscape" r:id="rId3"/>
      <headerFooter>
        <oddFooter>&amp;L&amp;A&amp;CPage &amp;P of &amp;N&amp;R&amp;D&amp;T</oddFooter>
      </headerFooter>
    </customSheetView>
    <customSheetView guid="{C4F8BA2B-1548-4013-B30A-9D4C80FA8E4C}" showPageBreaks="1" fitToPage="1" printArea="1">
      <selection activeCell="A4" sqref="A4"/>
      <pageMargins left="0" right="0" top="0" bottom="0" header="0" footer="0"/>
      <printOptions gridLines="1"/>
      <pageSetup paperSize="5" scale="54" fitToHeight="0" orientation="landscape" r:id="rId4"/>
      <headerFooter>
        <oddFooter>Page &amp;P of &amp;N</oddFooter>
      </headerFooter>
    </customSheetView>
    <customSheetView guid="{91CAAA4C-6B39-449B-83EF-3C74964B16D5}" fitToPage="1" topLeftCell="A4">
      <selection activeCell="D32" sqref="D32"/>
      <pageMargins left="0" right="0" top="0" bottom="0" header="0" footer="0"/>
      <pageSetup paperSize="5" scale="54" fitToHeight="0" orientation="landscape" r:id="rId5"/>
      <headerFooter>
        <oddFooter>&amp;L&amp;A&amp;CPage &amp;P of &amp;N&amp;R&amp;D&amp;T</oddFooter>
      </headerFooter>
    </customSheetView>
    <customSheetView guid="{89E39B58-CA36-412F-B20A-6FD30317AB4A}" fitToPage="1">
      <selection activeCell="E15" sqref="E15"/>
      <pageMargins left="0" right="0" top="0" bottom="0" header="0" footer="0"/>
      <pageSetup paperSize="5" scale="55" fitToHeight="0" orientation="landscape" r:id="rId6"/>
      <headerFooter>
        <oddFooter>&amp;L&amp;A&amp;CPage &amp;P of &amp;N&amp;R&amp;D&amp;T</oddFooter>
      </headerFooter>
    </customSheetView>
  </customSheetViews>
  <mergeCells count="2">
    <mergeCell ref="A7:G7"/>
    <mergeCell ref="I7:O7"/>
  </mergeCells>
  <pageMargins left="0.25" right="0.25" top="0.75" bottom="0.75" header="0.3" footer="0.3"/>
  <pageSetup paperSize="5" scale="52" fitToHeight="0" orientation="landscape" r:id="rId7"/>
  <headerFooter>
    <oddFooter>&amp;L&amp;A&amp;CPage &amp;P of &amp;N&amp;R&amp;D&amp;T</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workbookViewId="0"/>
  </sheetViews>
  <sheetFormatPr defaultColWidth="9.109375" defaultRowHeight="14.4" x14ac:dyDescent="0.3"/>
  <cols>
    <col min="1" max="16384" width="9.109375" style="100"/>
  </cols>
  <sheetData/>
  <customSheetViews>
    <customSheetView guid="{8857D6C6-66AD-4283-84A0-AC3ADAF5FF58}" state="veryHidden">
      <pageMargins left="0" right="0" top="0" bottom="0" header="0" footer="0"/>
    </customSheetView>
    <customSheetView guid="{FD3E5715-41F6-42E3-B43C-45DA91BE010D}" state="veryHidden">
      <pageMargins left="0" right="0" top="0" bottom="0" header="0" footer="0"/>
    </customSheetView>
    <customSheetView guid="{06FDCEC2-959E-4D46-9405-7BD2F118CBBA}" state="veryHidden">
      <pageMargins left="0" right="0" top="0" bottom="0" header="0" footer="0"/>
    </customSheetView>
    <customSheetView guid="{91CAAA4C-6B39-449B-83EF-3C74964B16D5}" state="veryHidden">
      <pageMargins left="0" right="0" top="0" bottom="0" header="0" footer="0"/>
    </customSheetView>
    <customSheetView guid="{89E39B58-CA36-412F-B20A-6FD30317AB4A}" state="veryHidden">
      <pageMargins left="0" right="0" top="0" bottom="0" header="0" footer="0"/>
    </customSheetView>
  </customSheetView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pageSetUpPr fitToPage="1"/>
  </sheetPr>
  <dimension ref="A1:P200"/>
  <sheetViews>
    <sheetView showGridLines="0" topLeftCell="A101" zoomScale="80" zoomScaleNormal="80" workbookViewId="0">
      <selection activeCell="G129" sqref="G129"/>
    </sheetView>
  </sheetViews>
  <sheetFormatPr defaultColWidth="9.109375" defaultRowHeight="14.4" x14ac:dyDescent="0.3"/>
  <cols>
    <col min="1" max="1" width="8.6640625" style="1" customWidth="1"/>
    <col min="2" max="3" width="6.6640625" style="137" customWidth="1"/>
    <col min="4" max="4" width="12.88671875" style="1" customWidth="1"/>
    <col min="5" max="5" width="10.33203125" style="1" customWidth="1"/>
    <col min="6" max="6" width="12.88671875" style="1" customWidth="1"/>
    <col min="7" max="7" width="105.6640625" style="1" customWidth="1"/>
    <col min="8" max="8" width="1.88671875" style="3" customWidth="1"/>
    <col min="9" max="9" width="8.6640625" style="1" customWidth="1"/>
    <col min="10" max="11" width="6.6640625" style="137" customWidth="1"/>
    <col min="12" max="12" width="12.88671875" style="1" customWidth="1"/>
    <col min="13" max="14" width="10.33203125" style="1" customWidth="1"/>
    <col min="15" max="15" width="10.33203125" style="137" customWidth="1"/>
    <col min="16" max="16" width="105.6640625" style="1" customWidth="1"/>
    <col min="17" max="16384" width="9.109375" style="1"/>
  </cols>
  <sheetData>
    <row r="1" spans="1:16" s="93" customFormat="1" x14ac:dyDescent="0.3">
      <c r="A1" s="93" t="s">
        <v>967</v>
      </c>
      <c r="H1" s="94"/>
    </row>
    <row r="2" spans="1:16" x14ac:dyDescent="0.3">
      <c r="A2" s="43" t="s">
        <v>968</v>
      </c>
      <c r="B2" s="43"/>
      <c r="C2" s="43"/>
      <c r="D2" s="137"/>
      <c r="E2" s="137"/>
      <c r="F2" s="137"/>
      <c r="G2" s="137"/>
      <c r="H2" s="138"/>
      <c r="I2" s="43"/>
      <c r="J2" s="43"/>
      <c r="K2" s="43"/>
      <c r="L2" s="137"/>
      <c r="M2" s="137"/>
      <c r="N2" s="137"/>
      <c r="P2" s="137"/>
    </row>
    <row r="3" spans="1:16" x14ac:dyDescent="0.3">
      <c r="A3" s="137" t="s">
        <v>969</v>
      </c>
      <c r="D3" s="137"/>
      <c r="E3" s="137"/>
      <c r="F3" s="137"/>
      <c r="G3" s="137"/>
      <c r="H3" s="138"/>
      <c r="I3" s="137"/>
      <c r="L3" s="137"/>
      <c r="M3" s="137"/>
      <c r="N3" s="137"/>
      <c r="P3" s="138"/>
    </row>
    <row r="4" spans="1:16" ht="15" customHeight="1" x14ac:dyDescent="0.3">
      <c r="A4" s="5" t="s">
        <v>970</v>
      </c>
      <c r="B4" s="5"/>
      <c r="C4" s="5"/>
      <c r="D4" s="5"/>
      <c r="E4" s="5"/>
      <c r="F4" s="5"/>
      <c r="G4" s="5"/>
      <c r="H4" s="5"/>
      <c r="I4" s="5"/>
      <c r="J4" s="5"/>
      <c r="K4" s="5"/>
      <c r="L4" s="5"/>
      <c r="M4" s="101"/>
      <c r="N4" s="101"/>
      <c r="O4" s="101"/>
      <c r="P4" s="137"/>
    </row>
    <row r="5" spans="1:16" s="36" customFormat="1" x14ac:dyDescent="0.3">
      <c r="A5" s="140" t="s">
        <v>127</v>
      </c>
      <c r="B5" s="140"/>
      <c r="C5" s="140"/>
      <c r="D5" s="141" t="str">
        <f>'TPS 01'!D5</f>
        <v>xx/xx/20xx</v>
      </c>
      <c r="E5" s="141"/>
      <c r="F5" s="140"/>
      <c r="G5" s="140"/>
      <c r="H5" s="35"/>
      <c r="I5" s="140"/>
      <c r="J5" s="140"/>
      <c r="K5" s="140"/>
      <c r="L5" s="141"/>
      <c r="M5" s="140"/>
      <c r="N5" s="140"/>
      <c r="O5" s="140"/>
      <c r="P5" s="140"/>
    </row>
    <row r="6" spans="1:16" x14ac:dyDescent="0.3">
      <c r="A6" s="220" t="s">
        <v>971</v>
      </c>
      <c r="D6" s="137"/>
      <c r="E6" s="137"/>
      <c r="F6" s="137"/>
      <c r="G6" s="137"/>
      <c r="H6" s="138"/>
      <c r="I6" s="336"/>
      <c r="L6" s="137"/>
      <c r="M6" s="137"/>
      <c r="N6" s="137"/>
      <c r="P6" s="137"/>
    </row>
    <row r="7" spans="1:16" x14ac:dyDescent="0.3">
      <c r="A7" s="431" t="s">
        <v>972</v>
      </c>
      <c r="B7" s="432"/>
      <c r="C7" s="432"/>
      <c r="D7" s="432"/>
      <c r="E7" s="432"/>
      <c r="F7" s="432"/>
      <c r="G7" s="433"/>
      <c r="H7" s="35"/>
      <c r="I7" s="430" t="s">
        <v>973</v>
      </c>
      <c r="J7" s="434"/>
      <c r="K7" s="434"/>
      <c r="L7" s="434"/>
      <c r="M7" s="434"/>
      <c r="N7" s="434"/>
      <c r="O7" s="434"/>
      <c r="P7" s="435"/>
    </row>
    <row r="8" spans="1:16" s="113" customFormat="1" ht="28.8" x14ac:dyDescent="0.3">
      <c r="A8" s="109" t="s">
        <v>131</v>
      </c>
      <c r="B8" s="153" t="s">
        <v>132</v>
      </c>
      <c r="C8" s="153" t="s">
        <v>133</v>
      </c>
      <c r="D8" s="186" t="s">
        <v>134</v>
      </c>
      <c r="E8" s="111" t="s">
        <v>135</v>
      </c>
      <c r="F8" s="111" t="s">
        <v>136</v>
      </c>
      <c r="G8" s="111" t="s">
        <v>137</v>
      </c>
      <c r="H8" s="112"/>
      <c r="I8" s="109" t="s">
        <v>131</v>
      </c>
      <c r="J8" s="153" t="s">
        <v>132</v>
      </c>
      <c r="K8" s="153" t="s">
        <v>133</v>
      </c>
      <c r="L8" s="186" t="s">
        <v>134</v>
      </c>
      <c r="M8" s="111" t="s">
        <v>135</v>
      </c>
      <c r="N8" s="111" t="s">
        <v>974</v>
      </c>
      <c r="O8" s="111" t="s">
        <v>136</v>
      </c>
      <c r="P8" s="111" t="s">
        <v>137</v>
      </c>
    </row>
    <row r="9" spans="1:16" x14ac:dyDescent="0.3">
      <c r="A9" s="194" t="s">
        <v>138</v>
      </c>
      <c r="B9" s="69"/>
      <c r="C9" s="69"/>
      <c r="D9" s="117">
        <v>403400.9</v>
      </c>
      <c r="E9" s="117" t="s">
        <v>139</v>
      </c>
      <c r="F9" s="67"/>
      <c r="G9" s="70" t="s">
        <v>975</v>
      </c>
      <c r="H9" s="206"/>
      <c r="I9" s="194" t="s">
        <v>138</v>
      </c>
      <c r="J9" s="200"/>
      <c r="K9" s="200"/>
      <c r="L9" s="198">
        <v>101000.011</v>
      </c>
      <c r="M9" s="117" t="s">
        <v>139</v>
      </c>
      <c r="N9" s="204" t="s">
        <v>139</v>
      </c>
      <c r="O9" s="204"/>
      <c r="P9" s="70" t="s">
        <v>140</v>
      </c>
    </row>
    <row r="10" spans="1:16" x14ac:dyDescent="0.3">
      <c r="A10" s="194" t="s">
        <v>138</v>
      </c>
      <c r="B10" s="69"/>
      <c r="C10" s="69"/>
      <c r="D10" s="117">
        <v>403500.9</v>
      </c>
      <c r="E10" s="117" t="s">
        <v>139</v>
      </c>
      <c r="F10" s="67"/>
      <c r="G10" s="70" t="s">
        <v>976</v>
      </c>
      <c r="H10" s="206"/>
      <c r="I10" s="194" t="s">
        <v>138</v>
      </c>
      <c r="J10" s="200"/>
      <c r="K10" s="200"/>
      <c r="L10" s="198">
        <v>101000.012</v>
      </c>
      <c r="M10" s="117" t="s">
        <v>139</v>
      </c>
      <c r="N10" s="204" t="s">
        <v>139</v>
      </c>
      <c r="O10" s="204"/>
      <c r="P10" s="70" t="s">
        <v>142</v>
      </c>
    </row>
    <row r="11" spans="1:16" x14ac:dyDescent="0.3">
      <c r="A11" s="194" t="s">
        <v>138</v>
      </c>
      <c r="B11" s="69"/>
      <c r="C11" s="69"/>
      <c r="D11" s="117">
        <v>404400.9</v>
      </c>
      <c r="E11" s="117" t="s">
        <v>139</v>
      </c>
      <c r="F11" s="67"/>
      <c r="G11" s="70" t="s">
        <v>977</v>
      </c>
      <c r="H11" s="206"/>
      <c r="I11" s="194" t="s">
        <v>138</v>
      </c>
      <c r="J11" s="200"/>
      <c r="K11" s="200"/>
      <c r="L11" s="198">
        <v>101000.014</v>
      </c>
      <c r="M11" s="117" t="s">
        <v>139</v>
      </c>
      <c r="N11" s="204" t="s">
        <v>139</v>
      </c>
      <c r="O11" s="204"/>
      <c r="P11" s="70" t="s">
        <v>144</v>
      </c>
    </row>
    <row r="12" spans="1:16" x14ac:dyDescent="0.3">
      <c r="A12" s="194" t="s">
        <v>138</v>
      </c>
      <c r="B12" s="69"/>
      <c r="C12" s="69"/>
      <c r="D12" s="117">
        <v>404700.9</v>
      </c>
      <c r="E12" s="117" t="s">
        <v>139</v>
      </c>
      <c r="F12" s="67"/>
      <c r="G12" s="70" t="s">
        <v>978</v>
      </c>
      <c r="H12" s="206"/>
      <c r="I12" s="194" t="s">
        <v>138</v>
      </c>
      <c r="J12" s="200"/>
      <c r="K12" s="200"/>
      <c r="L12" s="198">
        <v>101000.015</v>
      </c>
      <c r="M12" s="117" t="s">
        <v>139</v>
      </c>
      <c r="N12" s="204" t="s">
        <v>139</v>
      </c>
      <c r="O12" s="204"/>
      <c r="P12" s="70" t="s">
        <v>146</v>
      </c>
    </row>
    <row r="13" spans="1:16" s="137" customFormat="1" x14ac:dyDescent="0.3">
      <c r="A13" s="194" t="s">
        <v>138</v>
      </c>
      <c r="B13" s="69"/>
      <c r="C13" s="69"/>
      <c r="D13" s="117">
        <v>404800.9</v>
      </c>
      <c r="E13" s="117" t="s">
        <v>139</v>
      </c>
      <c r="F13" s="67"/>
      <c r="G13" s="70" t="s">
        <v>979</v>
      </c>
      <c r="H13" s="206"/>
      <c r="I13" s="194" t="s">
        <v>138</v>
      </c>
      <c r="J13" s="200"/>
      <c r="K13" s="200"/>
      <c r="L13" s="198">
        <v>101000.035</v>
      </c>
      <c r="M13" s="117" t="s">
        <v>139</v>
      </c>
      <c r="N13" s="204" t="s">
        <v>139</v>
      </c>
      <c r="O13" s="204"/>
      <c r="P13" s="70" t="s">
        <v>152</v>
      </c>
    </row>
    <row r="14" spans="1:16" x14ac:dyDescent="0.3">
      <c r="A14" s="194" t="s">
        <v>138</v>
      </c>
      <c r="B14" s="69"/>
      <c r="C14" s="69"/>
      <c r="D14" s="117">
        <v>405000.9</v>
      </c>
      <c r="E14" s="117" t="s">
        <v>139</v>
      </c>
      <c r="F14" s="67"/>
      <c r="G14" s="70" t="s">
        <v>980</v>
      </c>
      <c r="H14" s="206"/>
      <c r="I14" s="194" t="s">
        <v>138</v>
      </c>
      <c r="J14" s="200"/>
      <c r="K14" s="200"/>
      <c r="L14" s="198">
        <v>101000.067</v>
      </c>
      <c r="M14" s="117" t="s">
        <v>139</v>
      </c>
      <c r="N14" s="204" t="s">
        <v>139</v>
      </c>
      <c r="O14" s="204"/>
      <c r="P14" s="70" t="s">
        <v>168</v>
      </c>
    </row>
    <row r="15" spans="1:16" x14ac:dyDescent="0.3">
      <c r="A15" s="194" t="s">
        <v>138</v>
      </c>
      <c r="B15" s="69"/>
      <c r="C15" s="69"/>
      <c r="D15" s="117">
        <v>406000.9</v>
      </c>
      <c r="E15" s="117" t="s">
        <v>139</v>
      </c>
      <c r="F15" s="67"/>
      <c r="G15" s="70" t="s">
        <v>981</v>
      </c>
      <c r="H15" s="206"/>
      <c r="I15" s="194" t="s">
        <v>138</v>
      </c>
      <c r="J15" s="200"/>
      <c r="K15" s="200"/>
      <c r="L15" s="198">
        <v>101000.068</v>
      </c>
      <c r="M15" s="117" t="s">
        <v>139</v>
      </c>
      <c r="N15" s="204" t="s">
        <v>139</v>
      </c>
      <c r="O15" s="204"/>
      <c r="P15" s="70" t="s">
        <v>170</v>
      </c>
    </row>
    <row r="16" spans="1:16" x14ac:dyDescent="0.3">
      <c r="A16" s="194" t="s">
        <v>138</v>
      </c>
      <c r="B16" s="69"/>
      <c r="C16" s="69"/>
      <c r="D16" s="117">
        <v>407000.9</v>
      </c>
      <c r="E16" s="117" t="s">
        <v>139</v>
      </c>
      <c r="F16" s="67"/>
      <c r="G16" s="70" t="s">
        <v>982</v>
      </c>
      <c r="H16" s="206"/>
      <c r="I16" s="159"/>
      <c r="J16" s="159" t="s">
        <v>138</v>
      </c>
      <c r="K16" s="159"/>
      <c r="L16" s="160">
        <v>101000.08199999999</v>
      </c>
      <c r="M16" s="174" t="s">
        <v>139</v>
      </c>
      <c r="N16" s="205"/>
      <c r="O16" s="205"/>
      <c r="P16" s="161" t="s">
        <v>176</v>
      </c>
    </row>
    <row r="17" spans="1:16" x14ac:dyDescent="0.3">
      <c r="A17" s="194" t="s">
        <v>138</v>
      </c>
      <c r="B17" s="69"/>
      <c r="C17" s="69"/>
      <c r="D17" s="117">
        <v>412000.9</v>
      </c>
      <c r="E17" s="117" t="s">
        <v>139</v>
      </c>
      <c r="F17" s="67"/>
      <c r="G17" s="70" t="s">
        <v>983</v>
      </c>
      <c r="H17" s="206"/>
      <c r="I17" s="159"/>
      <c r="J17" s="159" t="s">
        <v>138</v>
      </c>
      <c r="K17" s="159"/>
      <c r="L17" s="160">
        <v>101000.083</v>
      </c>
      <c r="M17" s="174" t="s">
        <v>139</v>
      </c>
      <c r="N17" s="205" t="s">
        <v>139</v>
      </c>
      <c r="O17" s="205"/>
      <c r="P17" s="161" t="s">
        <v>178</v>
      </c>
    </row>
    <row r="18" spans="1:16" x14ac:dyDescent="0.3">
      <c r="A18" s="194" t="s">
        <v>138</v>
      </c>
      <c r="B18" s="69"/>
      <c r="C18" s="69"/>
      <c r="D18" s="117">
        <v>412050.9</v>
      </c>
      <c r="E18" s="117" t="s">
        <v>139</v>
      </c>
      <c r="F18" s="67"/>
      <c r="G18" s="70" t="s">
        <v>984</v>
      </c>
      <c r="H18" s="206"/>
      <c r="I18" s="194" t="s">
        <v>138</v>
      </c>
      <c r="J18" s="200"/>
      <c r="K18" s="200"/>
      <c r="L18" s="198">
        <v>101000.9</v>
      </c>
      <c r="M18" s="117" t="s">
        <v>139</v>
      </c>
      <c r="N18" s="204" t="s">
        <v>139</v>
      </c>
      <c r="O18" s="204"/>
      <c r="P18" s="70" t="s">
        <v>192</v>
      </c>
    </row>
    <row r="19" spans="1:16" x14ac:dyDescent="0.3">
      <c r="A19" s="194" t="s">
        <v>138</v>
      </c>
      <c r="B19" s="69"/>
      <c r="C19" s="69"/>
      <c r="D19" s="117">
        <v>412100.9</v>
      </c>
      <c r="E19" s="117" t="s">
        <v>139</v>
      </c>
      <c r="F19" s="67"/>
      <c r="G19" s="70" t="s">
        <v>985</v>
      </c>
      <c r="H19" s="206"/>
      <c r="I19" s="194" t="s">
        <v>138</v>
      </c>
      <c r="J19" s="200"/>
      <c r="K19" s="200"/>
      <c r="L19" s="198">
        <v>109000.068</v>
      </c>
      <c r="M19" s="117" t="s">
        <v>139</v>
      </c>
      <c r="N19" s="204" t="s">
        <v>139</v>
      </c>
      <c r="O19" s="204"/>
      <c r="P19" s="70" t="s">
        <v>194</v>
      </c>
    </row>
    <row r="20" spans="1:16" x14ac:dyDescent="0.3">
      <c r="A20" s="194" t="s">
        <v>138</v>
      </c>
      <c r="B20" s="69"/>
      <c r="C20" s="69"/>
      <c r="D20" s="117">
        <v>412300.9</v>
      </c>
      <c r="E20" s="117" t="s">
        <v>139</v>
      </c>
      <c r="F20" s="67"/>
      <c r="G20" s="70" t="s">
        <v>986</v>
      </c>
      <c r="H20" s="206"/>
      <c r="I20" s="194" t="s">
        <v>138</v>
      </c>
      <c r="J20" s="200"/>
      <c r="K20" s="200"/>
      <c r="L20" s="198">
        <v>109000.9</v>
      </c>
      <c r="M20" s="117" t="s">
        <v>139</v>
      </c>
      <c r="N20" s="204" t="s">
        <v>139</v>
      </c>
      <c r="O20" s="204"/>
      <c r="P20" s="70" t="s">
        <v>196</v>
      </c>
    </row>
    <row r="21" spans="1:16" ht="15" customHeight="1" x14ac:dyDescent="0.3">
      <c r="A21" s="194" t="s">
        <v>138</v>
      </c>
      <c r="B21" s="69"/>
      <c r="C21" s="69"/>
      <c r="D21" s="117">
        <v>412400.9</v>
      </c>
      <c r="E21" s="117" t="s">
        <v>139</v>
      </c>
      <c r="F21" s="67"/>
      <c r="G21" s="70" t="s">
        <v>987</v>
      </c>
      <c r="H21" s="206"/>
      <c r="I21" s="194" t="s">
        <v>138</v>
      </c>
      <c r="J21" s="200"/>
      <c r="K21" s="200"/>
      <c r="L21" s="198">
        <v>113000.9</v>
      </c>
      <c r="M21" s="117" t="s">
        <v>139</v>
      </c>
      <c r="N21" s="204" t="s">
        <v>139</v>
      </c>
      <c r="O21" s="204"/>
      <c r="P21" s="70" t="s">
        <v>202</v>
      </c>
    </row>
    <row r="22" spans="1:16" ht="15" customHeight="1" x14ac:dyDescent="0.3">
      <c r="A22" s="194" t="s">
        <v>138</v>
      </c>
      <c r="B22" s="69"/>
      <c r="C22" s="69"/>
      <c r="D22" s="117">
        <v>412600.9</v>
      </c>
      <c r="E22" s="117" t="s">
        <v>139</v>
      </c>
      <c r="F22" s="67"/>
      <c r="G22" s="70" t="s">
        <v>988</v>
      </c>
      <c r="H22" s="206"/>
      <c r="I22" s="194" t="s">
        <v>138</v>
      </c>
      <c r="J22" s="200"/>
      <c r="K22" s="200"/>
      <c r="L22" s="198">
        <v>113000.01</v>
      </c>
      <c r="M22" s="117" t="s">
        <v>139</v>
      </c>
      <c r="N22" s="204"/>
      <c r="O22" s="204"/>
      <c r="P22" s="70" t="s">
        <v>204</v>
      </c>
    </row>
    <row r="23" spans="1:16" x14ac:dyDescent="0.3">
      <c r="A23" s="194" t="s">
        <v>138</v>
      </c>
      <c r="B23" s="69"/>
      <c r="C23" s="69"/>
      <c r="D23" s="117">
        <v>412700.9</v>
      </c>
      <c r="E23" s="117" t="s">
        <v>139</v>
      </c>
      <c r="F23" s="67"/>
      <c r="G23" s="70" t="s">
        <v>989</v>
      </c>
      <c r="H23" s="206"/>
      <c r="I23" s="194" t="s">
        <v>138</v>
      </c>
      <c r="J23" s="200"/>
      <c r="K23" s="200"/>
      <c r="L23" s="198">
        <v>123000.9</v>
      </c>
      <c r="M23" s="117" t="s">
        <v>139</v>
      </c>
      <c r="N23" s="204" t="s">
        <v>139</v>
      </c>
      <c r="O23" s="204"/>
      <c r="P23" s="70" t="s">
        <v>990</v>
      </c>
    </row>
    <row r="24" spans="1:16" x14ac:dyDescent="0.3">
      <c r="A24" s="194" t="s">
        <v>138</v>
      </c>
      <c r="B24" s="69"/>
      <c r="C24" s="69"/>
      <c r="D24" s="117">
        <v>412800.9</v>
      </c>
      <c r="E24" s="117" t="s">
        <v>139</v>
      </c>
      <c r="F24" s="67"/>
      <c r="G24" s="70" t="s">
        <v>991</v>
      </c>
      <c r="H24" s="206"/>
      <c r="I24" s="194" t="s">
        <v>138</v>
      </c>
      <c r="J24" s="200"/>
      <c r="K24" s="200"/>
      <c r="L24" s="198">
        <v>161000.04</v>
      </c>
      <c r="M24" s="117" t="s">
        <v>139</v>
      </c>
      <c r="N24" s="204" t="s">
        <v>139</v>
      </c>
      <c r="O24" s="204"/>
      <c r="P24" s="70" t="s">
        <v>515</v>
      </c>
    </row>
    <row r="25" spans="1:16" x14ac:dyDescent="0.3">
      <c r="A25" s="194" t="s">
        <v>138</v>
      </c>
      <c r="B25" s="69"/>
      <c r="C25" s="69"/>
      <c r="D25" s="117">
        <v>413000.9</v>
      </c>
      <c r="E25" s="117" t="s">
        <v>139</v>
      </c>
      <c r="F25" s="67"/>
      <c r="G25" s="70" t="s">
        <v>992</v>
      </c>
      <c r="H25" s="206"/>
      <c r="I25" s="159"/>
      <c r="J25" s="159" t="s">
        <v>138</v>
      </c>
      <c r="K25" s="201"/>
      <c r="L25" s="202">
        <v>161100.01</v>
      </c>
      <c r="M25" s="174" t="s">
        <v>139</v>
      </c>
      <c r="N25" s="205" t="s">
        <v>139</v>
      </c>
      <c r="O25" s="367"/>
      <c r="P25" s="203" t="s">
        <v>519</v>
      </c>
    </row>
    <row r="26" spans="1:16" x14ac:dyDescent="0.3">
      <c r="A26" s="194" t="s">
        <v>138</v>
      </c>
      <c r="B26" s="69"/>
      <c r="C26" s="69"/>
      <c r="D26" s="117">
        <v>413100.9</v>
      </c>
      <c r="E26" s="117" t="s">
        <v>139</v>
      </c>
      <c r="F26" s="67"/>
      <c r="G26" s="70" t="s">
        <v>993</v>
      </c>
      <c r="H26" s="206"/>
      <c r="I26" s="194" t="s">
        <v>138</v>
      </c>
      <c r="J26" s="200"/>
      <c r="K26" s="200"/>
      <c r="L26" s="198">
        <v>161100.04</v>
      </c>
      <c r="M26" s="117" t="s">
        <v>139</v>
      </c>
      <c r="N26" s="204" t="s">
        <v>139</v>
      </c>
      <c r="O26" s="204"/>
      <c r="P26" s="70" t="s">
        <v>521</v>
      </c>
    </row>
    <row r="27" spans="1:16" x14ac:dyDescent="0.3">
      <c r="A27" s="194" t="s">
        <v>138</v>
      </c>
      <c r="B27" s="69"/>
      <c r="C27" s="69"/>
      <c r="D27" s="117">
        <v>413120.9</v>
      </c>
      <c r="E27" s="117" t="s">
        <v>139</v>
      </c>
      <c r="F27" s="67"/>
      <c r="G27" s="70" t="s">
        <v>994</v>
      </c>
      <c r="H27" s="206"/>
      <c r="I27" s="194" t="s">
        <v>138</v>
      </c>
      <c r="J27" s="200"/>
      <c r="K27" s="200"/>
      <c r="L27" s="198">
        <v>163000.9</v>
      </c>
      <c r="M27" s="117" t="s">
        <v>139</v>
      </c>
      <c r="N27" s="204" t="s">
        <v>139</v>
      </c>
      <c r="O27" s="204"/>
      <c r="P27" s="70" t="s">
        <v>543</v>
      </c>
    </row>
    <row r="28" spans="1:16" x14ac:dyDescent="0.3">
      <c r="A28" s="194" t="s">
        <v>138</v>
      </c>
      <c r="B28" s="69"/>
      <c r="C28" s="69"/>
      <c r="D28" s="117">
        <v>413200.9</v>
      </c>
      <c r="E28" s="117" t="s">
        <v>139</v>
      </c>
      <c r="F28" s="67"/>
      <c r="G28" s="70" t="s">
        <v>995</v>
      </c>
      <c r="H28" s="138"/>
      <c r="I28" s="194" t="s">
        <v>138</v>
      </c>
      <c r="J28" s="200"/>
      <c r="K28" s="200"/>
      <c r="L28" s="198">
        <v>163100.9</v>
      </c>
      <c r="M28" s="117" t="s">
        <v>139</v>
      </c>
      <c r="N28" s="204" t="s">
        <v>139</v>
      </c>
      <c r="O28" s="204"/>
      <c r="P28" s="70" t="s">
        <v>545</v>
      </c>
    </row>
    <row r="29" spans="1:16" x14ac:dyDescent="0.3">
      <c r="A29" s="194" t="s">
        <v>138</v>
      </c>
      <c r="B29" s="69"/>
      <c r="C29" s="69"/>
      <c r="D29" s="117">
        <v>413300.9</v>
      </c>
      <c r="E29" s="117" t="s">
        <v>139</v>
      </c>
      <c r="F29" s="67"/>
      <c r="G29" s="70" t="s">
        <v>996</v>
      </c>
      <c r="H29" s="138"/>
      <c r="I29" s="194" t="s">
        <v>138</v>
      </c>
      <c r="J29" s="200"/>
      <c r="K29" s="200"/>
      <c r="L29" s="198">
        <v>163300.9</v>
      </c>
      <c r="M29" s="117" t="s">
        <v>139</v>
      </c>
      <c r="N29" s="204" t="s">
        <v>139</v>
      </c>
      <c r="O29" s="204"/>
      <c r="P29" s="70" t="s">
        <v>547</v>
      </c>
    </row>
    <row r="30" spans="1:16" x14ac:dyDescent="0.3">
      <c r="A30" s="194" t="s">
        <v>138</v>
      </c>
      <c r="B30" s="69"/>
      <c r="C30" s="69"/>
      <c r="D30" s="117">
        <v>413400.9</v>
      </c>
      <c r="E30" s="117" t="s">
        <v>139</v>
      </c>
      <c r="F30" s="67"/>
      <c r="G30" s="151" t="s">
        <v>997</v>
      </c>
      <c r="H30" s="138"/>
      <c r="I30" s="194" t="s">
        <v>138</v>
      </c>
      <c r="J30" s="200"/>
      <c r="K30" s="200"/>
      <c r="L30" s="199" t="s">
        <v>998</v>
      </c>
      <c r="M30" s="117" t="s">
        <v>139</v>
      </c>
      <c r="N30" s="80"/>
      <c r="O30" s="80"/>
      <c r="P30" s="70" t="s">
        <v>999</v>
      </c>
    </row>
    <row r="31" spans="1:16" x14ac:dyDescent="0.3">
      <c r="A31" s="194" t="s">
        <v>138</v>
      </c>
      <c r="B31" s="69"/>
      <c r="C31" s="69"/>
      <c r="D31" s="117">
        <v>413500.9</v>
      </c>
      <c r="E31" s="117" t="s">
        <v>139</v>
      </c>
      <c r="F31" s="67"/>
      <c r="G31" s="70" t="s">
        <v>1000</v>
      </c>
      <c r="H31" s="138"/>
      <c r="I31" s="137"/>
      <c r="L31" s="137"/>
      <c r="M31" s="137"/>
      <c r="N31" s="137"/>
      <c r="P31" s="137"/>
    </row>
    <row r="32" spans="1:16" x14ac:dyDescent="0.3">
      <c r="A32" s="194" t="s">
        <v>138</v>
      </c>
      <c r="B32" s="69"/>
      <c r="C32" s="69"/>
      <c r="D32" s="117">
        <v>413600.9</v>
      </c>
      <c r="E32" s="117" t="s">
        <v>139</v>
      </c>
      <c r="F32" s="67"/>
      <c r="G32" s="70" t="s">
        <v>1001</v>
      </c>
      <c r="H32" s="138"/>
      <c r="I32" s="137"/>
      <c r="L32" s="30" t="s">
        <v>1002</v>
      </c>
      <c r="M32" s="137"/>
      <c r="N32" s="137"/>
      <c r="P32" s="137"/>
    </row>
    <row r="33" spans="1:16" s="137" customFormat="1" x14ac:dyDescent="0.3">
      <c r="A33" s="194" t="s">
        <v>138</v>
      </c>
      <c r="B33" s="69"/>
      <c r="C33" s="69"/>
      <c r="D33" s="117">
        <v>413610.9</v>
      </c>
      <c r="E33" s="117" t="s">
        <v>139</v>
      </c>
      <c r="F33" s="67"/>
      <c r="G33" s="355" t="s">
        <v>1003</v>
      </c>
      <c r="H33" s="138"/>
      <c r="L33" s="30"/>
    </row>
    <row r="34" spans="1:16" ht="14.25" customHeight="1" x14ac:dyDescent="0.3">
      <c r="A34" s="194" t="s">
        <v>138</v>
      </c>
      <c r="B34" s="69"/>
      <c r="C34" s="69"/>
      <c r="D34" s="117">
        <v>413900.9</v>
      </c>
      <c r="E34" s="117" t="s">
        <v>139</v>
      </c>
      <c r="F34" s="67"/>
      <c r="G34" s="70" t="s">
        <v>1004</v>
      </c>
      <c r="H34" s="138"/>
      <c r="I34" s="137"/>
      <c r="L34" s="137"/>
      <c r="M34" s="137"/>
      <c r="N34" s="137"/>
      <c r="P34" s="137"/>
    </row>
    <row r="35" spans="1:16" x14ac:dyDescent="0.3">
      <c r="A35" s="194" t="s">
        <v>138</v>
      </c>
      <c r="B35" s="69"/>
      <c r="C35" s="69"/>
      <c r="D35" s="117">
        <v>414000.9</v>
      </c>
      <c r="E35" s="117" t="s">
        <v>139</v>
      </c>
      <c r="F35" s="67"/>
      <c r="G35" s="70" t="s">
        <v>1005</v>
      </c>
      <c r="H35" s="138"/>
      <c r="I35" s="137"/>
      <c r="L35" s="137"/>
      <c r="M35" s="137"/>
      <c r="N35" s="137"/>
      <c r="P35" s="137"/>
    </row>
    <row r="36" spans="1:16" x14ac:dyDescent="0.3">
      <c r="A36" s="194" t="s">
        <v>138</v>
      </c>
      <c r="B36" s="69"/>
      <c r="C36" s="69"/>
      <c r="D36" s="117">
        <v>414100.9</v>
      </c>
      <c r="E36" s="117" t="s">
        <v>139</v>
      </c>
      <c r="F36" s="67"/>
      <c r="G36" s="70" t="s">
        <v>1006</v>
      </c>
      <c r="H36" s="138"/>
      <c r="I36" s="137"/>
      <c r="L36" s="137"/>
      <c r="M36" s="137"/>
      <c r="N36" s="137"/>
      <c r="P36" s="137"/>
    </row>
    <row r="37" spans="1:16" x14ac:dyDescent="0.3">
      <c r="A37" s="194" t="s">
        <v>138</v>
      </c>
      <c r="B37" s="69"/>
      <c r="C37" s="69"/>
      <c r="D37" s="117">
        <v>414120.9</v>
      </c>
      <c r="E37" s="117" t="s">
        <v>139</v>
      </c>
      <c r="F37" s="67"/>
      <c r="G37" s="70" t="s">
        <v>1007</v>
      </c>
      <c r="H37" s="138"/>
      <c r="I37" s="137"/>
      <c r="L37" s="336" t="s">
        <v>1008</v>
      </c>
      <c r="M37" s="137"/>
      <c r="N37" s="137"/>
      <c r="P37" s="137"/>
    </row>
    <row r="38" spans="1:16" x14ac:dyDescent="0.3">
      <c r="A38" s="194" t="s">
        <v>138</v>
      </c>
      <c r="B38" s="71"/>
      <c r="C38" s="71"/>
      <c r="D38" s="117">
        <v>414300.9</v>
      </c>
      <c r="E38" s="117" t="s">
        <v>139</v>
      </c>
      <c r="F38" s="67"/>
      <c r="G38" s="70" t="s">
        <v>1009</v>
      </c>
      <c r="H38" s="138"/>
      <c r="I38" s="31"/>
      <c r="J38" s="31"/>
      <c r="K38" s="31"/>
      <c r="L38" s="43" t="s">
        <v>968</v>
      </c>
      <c r="M38" s="137"/>
      <c r="N38" s="137"/>
      <c r="P38" s="137"/>
    </row>
    <row r="39" spans="1:16" s="137" customFormat="1" ht="15" thickBot="1" x14ac:dyDescent="0.35">
      <c r="A39" s="194" t="s">
        <v>138</v>
      </c>
      <c r="B39" s="69"/>
      <c r="C39" s="69"/>
      <c r="D39" s="117">
        <v>414400.9</v>
      </c>
      <c r="E39" s="117" t="s">
        <v>139</v>
      </c>
      <c r="F39" s="67"/>
      <c r="G39" s="70" t="s">
        <v>1010</v>
      </c>
      <c r="H39" s="138"/>
      <c r="I39" s="31"/>
      <c r="J39" s="31"/>
      <c r="K39" s="31"/>
    </row>
    <row r="40" spans="1:16" ht="15" thickTop="1" x14ac:dyDescent="0.3">
      <c r="A40" s="194" t="s">
        <v>138</v>
      </c>
      <c r="B40" s="69"/>
      <c r="C40" s="69"/>
      <c r="D40" s="117">
        <v>414500.9</v>
      </c>
      <c r="E40" s="117" t="s">
        <v>139</v>
      </c>
      <c r="F40" s="67"/>
      <c r="G40" s="70" t="s">
        <v>1011</v>
      </c>
      <c r="H40" s="138"/>
      <c r="I40" s="31"/>
      <c r="J40" s="31"/>
      <c r="K40" s="31"/>
      <c r="L40" s="137"/>
      <c r="M40" s="58">
        <f>SUM(F9:F132)</f>
        <v>0</v>
      </c>
      <c r="N40" s="140" t="s">
        <v>972</v>
      </c>
      <c r="O40" s="140"/>
      <c r="P40" s="137"/>
    </row>
    <row r="41" spans="1:16" x14ac:dyDescent="0.3">
      <c r="A41" s="194" t="s">
        <v>138</v>
      </c>
      <c r="B41" s="69"/>
      <c r="C41" s="69"/>
      <c r="D41" s="117">
        <v>414900.9</v>
      </c>
      <c r="E41" s="117" t="s">
        <v>139</v>
      </c>
      <c r="F41" s="67"/>
      <c r="G41" s="70" t="s">
        <v>1012</v>
      </c>
      <c r="H41" s="206"/>
      <c r="I41" s="31"/>
      <c r="J41" s="31"/>
      <c r="K41" s="31"/>
      <c r="L41" s="137"/>
      <c r="M41" s="58">
        <f>SUM(O9:O30)</f>
        <v>0</v>
      </c>
      <c r="N41" s="140" t="s">
        <v>973</v>
      </c>
      <c r="O41" s="140"/>
      <c r="P41" s="137"/>
    </row>
    <row r="42" spans="1:16" x14ac:dyDescent="0.3">
      <c r="A42" s="194" t="s">
        <v>138</v>
      </c>
      <c r="B42" s="69"/>
      <c r="C42" s="69"/>
      <c r="D42" s="117">
        <v>414910.9</v>
      </c>
      <c r="E42" s="117" t="s">
        <v>139</v>
      </c>
      <c r="F42" s="67"/>
      <c r="G42" s="70" t="s">
        <v>1013</v>
      </c>
      <c r="H42" s="206"/>
      <c r="I42" s="138"/>
      <c r="J42" s="138"/>
      <c r="K42" s="138"/>
      <c r="L42" s="137"/>
      <c r="M42" s="59">
        <f>M40+M41</f>
        <v>0</v>
      </c>
      <c r="N42" s="140" t="s">
        <v>657</v>
      </c>
      <c r="O42" s="140"/>
      <c r="P42" s="137"/>
    </row>
    <row r="43" spans="1:16" s="137" customFormat="1" ht="28.8" x14ac:dyDescent="0.3">
      <c r="A43" s="194" t="s">
        <v>138</v>
      </c>
      <c r="B43" s="69"/>
      <c r="C43" s="69"/>
      <c r="D43" s="117">
        <v>415700.9</v>
      </c>
      <c r="E43" s="117" t="s">
        <v>139</v>
      </c>
      <c r="F43" s="67"/>
      <c r="G43" s="70" t="s">
        <v>1014</v>
      </c>
      <c r="H43" s="206"/>
      <c r="I43" s="138"/>
      <c r="J43" s="138"/>
      <c r="K43" s="138"/>
    </row>
    <row r="44" spans="1:16" x14ac:dyDescent="0.3">
      <c r="A44" s="194" t="s">
        <v>138</v>
      </c>
      <c r="B44" s="69"/>
      <c r="C44" s="69"/>
      <c r="D44" s="117">
        <v>415800.9</v>
      </c>
      <c r="E44" s="117" t="s">
        <v>139</v>
      </c>
      <c r="F44" s="67"/>
      <c r="G44" s="70" t="s">
        <v>1015</v>
      </c>
      <c r="H44" s="206"/>
      <c r="I44" s="138"/>
      <c r="J44" s="138"/>
      <c r="K44" s="138"/>
      <c r="L44" s="4" t="s">
        <v>13</v>
      </c>
      <c r="M44" s="136"/>
      <c r="N44" s="155"/>
      <c r="O44" s="155"/>
      <c r="P44" s="140"/>
    </row>
    <row r="45" spans="1:16" x14ac:dyDescent="0.3">
      <c r="A45" s="194" t="s">
        <v>138</v>
      </c>
      <c r="B45" s="69"/>
      <c r="C45" s="69"/>
      <c r="D45" s="117">
        <v>416000.9</v>
      </c>
      <c r="E45" s="117" t="s">
        <v>139</v>
      </c>
      <c r="F45" s="67"/>
      <c r="G45" s="70" t="s">
        <v>1016</v>
      </c>
      <c r="H45" s="206"/>
      <c r="I45" s="138"/>
      <c r="J45" s="138"/>
      <c r="K45" s="138"/>
      <c r="L45" s="4"/>
      <c r="M45" s="136"/>
      <c r="N45" s="155"/>
      <c r="O45" s="155"/>
      <c r="P45" s="140"/>
    </row>
    <row r="46" spans="1:16" x14ac:dyDescent="0.3">
      <c r="A46" s="194" t="s">
        <v>138</v>
      </c>
      <c r="B46" s="69"/>
      <c r="C46" s="69"/>
      <c r="D46" s="117">
        <v>416600.9</v>
      </c>
      <c r="E46" s="117" t="s">
        <v>139</v>
      </c>
      <c r="F46" s="67"/>
      <c r="G46" s="151" t="s">
        <v>1017</v>
      </c>
      <c r="H46" s="206"/>
      <c r="I46" s="138"/>
      <c r="J46" s="138"/>
      <c r="K46" s="138"/>
      <c r="L46" s="4" t="s">
        <v>661</v>
      </c>
      <c r="M46" s="136"/>
      <c r="N46" s="155"/>
      <c r="O46" s="155"/>
      <c r="P46" s="140"/>
    </row>
    <row r="47" spans="1:16" x14ac:dyDescent="0.3">
      <c r="A47" s="194" t="s">
        <v>138</v>
      </c>
      <c r="B47" s="69"/>
      <c r="C47" s="69"/>
      <c r="D47" s="117">
        <v>416612.9</v>
      </c>
      <c r="E47" s="117" t="s">
        <v>139</v>
      </c>
      <c r="F47" s="67"/>
      <c r="G47" s="151" t="s">
        <v>1018</v>
      </c>
      <c r="H47" s="206"/>
      <c r="I47" s="138"/>
      <c r="J47" s="138"/>
      <c r="K47" s="138"/>
      <c r="L47" s="4" t="s">
        <v>15</v>
      </c>
      <c r="M47" s="136"/>
      <c r="N47" s="155"/>
      <c r="O47" s="155"/>
      <c r="P47" s="140"/>
    </row>
    <row r="48" spans="1:16" x14ac:dyDescent="0.3">
      <c r="A48" s="194" t="s">
        <v>138</v>
      </c>
      <c r="B48" s="69"/>
      <c r="C48" s="69"/>
      <c r="D48" s="117">
        <v>416800.9</v>
      </c>
      <c r="E48" s="117" t="s">
        <v>139</v>
      </c>
      <c r="F48" s="67"/>
      <c r="G48" s="70" t="s">
        <v>1019</v>
      </c>
      <c r="H48" s="206"/>
      <c r="I48" s="138"/>
      <c r="J48" s="138"/>
      <c r="K48" s="138"/>
      <c r="L48" s="4" t="s">
        <v>8</v>
      </c>
      <c r="M48" s="4" t="s">
        <v>664</v>
      </c>
      <c r="N48" s="155"/>
      <c r="O48" s="155"/>
      <c r="P48" s="140"/>
    </row>
    <row r="49" spans="1:16" s="137" customFormat="1" x14ac:dyDescent="0.3">
      <c r="A49" s="194" t="s">
        <v>138</v>
      </c>
      <c r="B49" s="69"/>
      <c r="C49" s="69"/>
      <c r="D49" s="117">
        <v>417100.9</v>
      </c>
      <c r="E49" s="117" t="s">
        <v>139</v>
      </c>
      <c r="F49" s="67"/>
      <c r="G49" s="70" t="s">
        <v>1020</v>
      </c>
      <c r="H49" s="206"/>
      <c r="I49" s="138"/>
      <c r="J49" s="138"/>
      <c r="K49" s="138"/>
      <c r="L49" s="136"/>
      <c r="M49" s="4" t="s">
        <v>17</v>
      </c>
      <c r="N49" s="155"/>
      <c r="O49" s="155"/>
      <c r="P49" s="140"/>
    </row>
    <row r="50" spans="1:16" x14ac:dyDescent="0.3">
      <c r="A50" s="194" t="s">
        <v>138</v>
      </c>
      <c r="B50" s="69"/>
      <c r="C50" s="69"/>
      <c r="D50" s="117">
        <v>417112.9</v>
      </c>
      <c r="E50" s="117" t="s">
        <v>139</v>
      </c>
      <c r="F50" s="67"/>
      <c r="G50" s="70" t="s">
        <v>1021</v>
      </c>
      <c r="H50" s="206"/>
      <c r="I50" s="138"/>
      <c r="J50" s="138"/>
      <c r="K50" s="138"/>
      <c r="L50" s="136"/>
      <c r="M50" s="4"/>
      <c r="N50" s="155"/>
      <c r="O50" s="155"/>
      <c r="P50" s="140"/>
    </row>
    <row r="51" spans="1:16" x14ac:dyDescent="0.3">
      <c r="A51" s="194" t="s">
        <v>138</v>
      </c>
      <c r="B51" s="69"/>
      <c r="C51" s="69"/>
      <c r="D51" s="117">
        <v>417200.9</v>
      </c>
      <c r="E51" s="117" t="s">
        <v>139</v>
      </c>
      <c r="F51" s="67"/>
      <c r="G51" s="70" t="s">
        <v>1022</v>
      </c>
      <c r="H51" s="206"/>
      <c r="I51" s="206"/>
      <c r="J51" s="206"/>
      <c r="K51" s="206"/>
      <c r="L51" s="4" t="s">
        <v>669</v>
      </c>
      <c r="M51" s="136"/>
      <c r="N51" s="155"/>
      <c r="O51" s="155"/>
      <c r="P51" s="140"/>
    </row>
    <row r="52" spans="1:16" x14ac:dyDescent="0.3">
      <c r="A52" s="194" t="s">
        <v>138</v>
      </c>
      <c r="B52" s="69"/>
      <c r="C52" s="69"/>
      <c r="D52" s="117">
        <v>417212.9</v>
      </c>
      <c r="E52" s="117" t="s">
        <v>139</v>
      </c>
      <c r="F52" s="67"/>
      <c r="G52" s="70" t="s">
        <v>1023</v>
      </c>
      <c r="H52" s="206"/>
      <c r="I52" s="206"/>
      <c r="J52" s="206"/>
      <c r="K52" s="206"/>
      <c r="L52" s="4" t="s">
        <v>672</v>
      </c>
      <c r="M52" s="136"/>
      <c r="N52" s="106"/>
      <c r="O52" s="106"/>
      <c r="P52" s="140"/>
    </row>
    <row r="53" spans="1:16" s="137" customFormat="1" x14ac:dyDescent="0.3">
      <c r="A53" s="194" t="s">
        <v>138</v>
      </c>
      <c r="B53" s="69"/>
      <c r="C53" s="69"/>
      <c r="D53" s="117">
        <v>417400.9</v>
      </c>
      <c r="E53" s="117" t="s">
        <v>139</v>
      </c>
      <c r="F53" s="67"/>
      <c r="G53" s="70" t="s">
        <v>1024</v>
      </c>
      <c r="H53" s="206"/>
      <c r="I53" s="206"/>
      <c r="J53" s="206"/>
      <c r="K53" s="206"/>
      <c r="L53" s="136"/>
      <c r="M53" s="4" t="s">
        <v>674</v>
      </c>
      <c r="N53" s="155"/>
      <c r="O53" s="155"/>
      <c r="P53" s="136"/>
    </row>
    <row r="54" spans="1:16" s="137" customFormat="1" x14ac:dyDescent="0.3">
      <c r="A54" s="194" t="s">
        <v>138</v>
      </c>
      <c r="B54" s="69"/>
      <c r="C54" s="69"/>
      <c r="D54" s="117">
        <v>418000.9</v>
      </c>
      <c r="E54" s="117" t="s">
        <v>139</v>
      </c>
      <c r="F54" s="67"/>
      <c r="G54" s="70" t="s">
        <v>1025</v>
      </c>
      <c r="H54" s="206"/>
      <c r="I54" s="206"/>
      <c r="J54" s="206"/>
      <c r="K54" s="206"/>
      <c r="L54" s="4" t="s">
        <v>676</v>
      </c>
      <c r="M54" s="136"/>
      <c r="N54" s="155"/>
      <c r="O54" s="155"/>
      <c r="P54" s="140"/>
    </row>
    <row r="55" spans="1:16" s="137" customFormat="1" x14ac:dyDescent="0.3">
      <c r="A55" s="194" t="s">
        <v>138</v>
      </c>
      <c r="B55" s="69"/>
      <c r="C55" s="69"/>
      <c r="D55" s="117">
        <v>419400.9</v>
      </c>
      <c r="E55" s="117" t="s">
        <v>139</v>
      </c>
      <c r="F55" s="67"/>
      <c r="G55" s="70" t="s">
        <v>1026</v>
      </c>
      <c r="H55" s="206"/>
      <c r="I55" s="206"/>
      <c r="J55" s="206"/>
      <c r="K55" s="206"/>
      <c r="L55" s="4"/>
      <c r="M55" s="136"/>
      <c r="N55" s="155"/>
      <c r="O55" s="155"/>
      <c r="P55" s="140"/>
    </row>
    <row r="56" spans="1:16" x14ac:dyDescent="0.3">
      <c r="A56" s="194" t="s">
        <v>138</v>
      </c>
      <c r="B56" s="69"/>
      <c r="C56" s="69"/>
      <c r="D56" s="117">
        <v>419900.9</v>
      </c>
      <c r="E56" s="117" t="s">
        <v>139</v>
      </c>
      <c r="F56" s="67"/>
      <c r="G56" s="70" t="s">
        <v>1027</v>
      </c>
      <c r="H56" s="206"/>
      <c r="I56" s="206"/>
      <c r="J56" s="206"/>
      <c r="K56" s="206"/>
      <c r="L56" s="137"/>
      <c r="M56" s="137"/>
      <c r="N56" s="137"/>
      <c r="P56" s="140"/>
    </row>
    <row r="57" spans="1:16" s="137" customFormat="1" x14ac:dyDescent="0.3">
      <c r="A57" s="194" t="s">
        <v>138</v>
      </c>
      <c r="B57" s="69"/>
      <c r="C57" s="69"/>
      <c r="D57" s="117">
        <v>421000.9</v>
      </c>
      <c r="E57" s="117" t="s">
        <v>139</v>
      </c>
      <c r="F57" s="67"/>
      <c r="G57" s="70" t="s">
        <v>1028</v>
      </c>
      <c r="H57" s="206"/>
      <c r="I57" s="206"/>
      <c r="J57" s="206"/>
      <c r="K57" s="206"/>
    </row>
    <row r="58" spans="1:16" x14ac:dyDescent="0.3">
      <c r="A58" s="194"/>
      <c r="B58" s="69"/>
      <c r="C58" s="69"/>
      <c r="D58" s="117">
        <v>421100.9</v>
      </c>
      <c r="E58" s="117" t="s">
        <v>139</v>
      </c>
      <c r="F58" s="67"/>
      <c r="G58" s="70" t="s">
        <v>1029</v>
      </c>
      <c r="H58" s="206"/>
      <c r="I58" s="206"/>
      <c r="J58" s="206"/>
      <c r="K58" s="206"/>
      <c r="L58" s="137"/>
      <c r="M58" s="137"/>
      <c r="N58" s="137"/>
      <c r="P58" s="137"/>
    </row>
    <row r="59" spans="1:16" x14ac:dyDescent="0.3">
      <c r="A59" s="194" t="s">
        <v>138</v>
      </c>
      <c r="B59" s="69"/>
      <c r="C59" s="69"/>
      <c r="D59" s="117">
        <v>422100.9</v>
      </c>
      <c r="E59" s="117" t="s">
        <v>139</v>
      </c>
      <c r="F59" s="67"/>
      <c r="G59" s="70" t="s">
        <v>1030</v>
      </c>
      <c r="H59" s="206"/>
      <c r="I59" s="206"/>
      <c r="J59" s="206"/>
      <c r="K59" s="206"/>
      <c r="L59" s="137"/>
      <c r="M59" s="137"/>
      <c r="N59" s="137"/>
      <c r="P59" s="137"/>
    </row>
    <row r="60" spans="1:16" x14ac:dyDescent="0.3">
      <c r="A60" s="194" t="s">
        <v>138</v>
      </c>
      <c r="B60" s="69"/>
      <c r="C60" s="69"/>
      <c r="D60" s="117">
        <v>422300.9</v>
      </c>
      <c r="E60" s="117" t="s">
        <v>139</v>
      </c>
      <c r="F60" s="67"/>
      <c r="G60" s="70" t="s">
        <v>1031</v>
      </c>
      <c r="H60" s="206"/>
      <c r="I60" s="206"/>
      <c r="J60" s="206"/>
      <c r="K60" s="206"/>
      <c r="L60" s="137"/>
      <c r="M60" s="137"/>
      <c r="N60" s="137"/>
      <c r="P60" s="137"/>
    </row>
    <row r="61" spans="1:16" x14ac:dyDescent="0.3">
      <c r="A61" s="194" t="s">
        <v>138</v>
      </c>
      <c r="B61" s="69"/>
      <c r="C61" s="69"/>
      <c r="D61" s="117">
        <v>422500.9</v>
      </c>
      <c r="E61" s="117" t="s">
        <v>139</v>
      </c>
      <c r="F61" s="67"/>
      <c r="G61" s="70" t="s">
        <v>1032</v>
      </c>
      <c r="H61" s="206"/>
      <c r="I61" s="206"/>
      <c r="J61" s="206"/>
      <c r="K61" s="206"/>
      <c r="L61" s="137"/>
      <c r="M61" s="137"/>
      <c r="N61" s="137"/>
      <c r="P61" s="137"/>
    </row>
    <row r="62" spans="1:16" s="137" customFormat="1" x14ac:dyDescent="0.3">
      <c r="A62" s="194" t="s">
        <v>138</v>
      </c>
      <c r="B62" s="69"/>
      <c r="C62" s="69"/>
      <c r="D62" s="117">
        <v>422512.9</v>
      </c>
      <c r="E62" s="117" t="s">
        <v>139</v>
      </c>
      <c r="F62" s="67"/>
      <c r="G62" s="151" t="s">
        <v>1033</v>
      </c>
      <c r="H62" s="206"/>
      <c r="I62" s="206"/>
      <c r="J62" s="206"/>
      <c r="K62" s="206"/>
      <c r="L62" s="206"/>
      <c r="M62" s="206"/>
      <c r="N62" s="206"/>
      <c r="O62" s="206"/>
      <c r="P62" s="206"/>
    </row>
    <row r="63" spans="1:16" x14ac:dyDescent="0.3">
      <c r="A63" s="194" t="s">
        <v>138</v>
      </c>
      <c r="B63" s="69"/>
      <c r="C63" s="69"/>
      <c r="D63" s="117">
        <v>423000.9</v>
      </c>
      <c r="E63" s="117" t="s">
        <v>139</v>
      </c>
      <c r="F63" s="67"/>
      <c r="G63" s="70" t="s">
        <v>1034</v>
      </c>
      <c r="H63" s="206"/>
      <c r="I63" s="206"/>
      <c r="J63" s="206"/>
      <c r="K63" s="206"/>
      <c r="L63" s="206"/>
      <c r="M63" s="206"/>
      <c r="N63" s="206"/>
      <c r="O63" s="206"/>
      <c r="P63" s="206"/>
    </row>
    <row r="64" spans="1:16" s="137" customFormat="1" x14ac:dyDescent="0.3">
      <c r="A64" s="194" t="s">
        <v>138</v>
      </c>
      <c r="B64" s="69"/>
      <c r="C64" s="69"/>
      <c r="D64" s="117">
        <v>423010.9</v>
      </c>
      <c r="E64" s="117" t="s">
        <v>139</v>
      </c>
      <c r="F64" s="67"/>
      <c r="G64" s="70" t="s">
        <v>1035</v>
      </c>
      <c r="H64" s="206"/>
      <c r="I64" s="206"/>
      <c r="J64" s="206"/>
      <c r="K64" s="206"/>
      <c r="L64" s="206"/>
      <c r="M64" s="206"/>
      <c r="N64" s="206"/>
      <c r="O64" s="206"/>
      <c r="P64" s="206"/>
    </row>
    <row r="65" spans="1:16" x14ac:dyDescent="0.3">
      <c r="A65" s="194" t="s">
        <v>138</v>
      </c>
      <c r="B65" s="69"/>
      <c r="C65" s="69"/>
      <c r="D65" s="117">
        <v>423100.9</v>
      </c>
      <c r="E65" s="117" t="s">
        <v>139</v>
      </c>
      <c r="F65" s="67"/>
      <c r="G65" s="70" t="s">
        <v>1036</v>
      </c>
      <c r="H65" s="206"/>
      <c r="I65" s="206"/>
      <c r="J65" s="206"/>
      <c r="K65" s="206"/>
      <c r="L65" s="206"/>
      <c r="M65" s="206"/>
      <c r="N65" s="206"/>
      <c r="O65" s="206"/>
      <c r="P65" s="206"/>
    </row>
    <row r="66" spans="1:16" s="137" customFormat="1" x14ac:dyDescent="0.3">
      <c r="A66" s="194" t="s">
        <v>138</v>
      </c>
      <c r="B66" s="69"/>
      <c r="C66" s="69"/>
      <c r="D66" s="117">
        <v>423200.9</v>
      </c>
      <c r="E66" s="117" t="s">
        <v>139</v>
      </c>
      <c r="F66" s="67"/>
      <c r="G66" s="70" t="s">
        <v>1037</v>
      </c>
      <c r="H66" s="206"/>
      <c r="I66" s="206"/>
      <c r="J66" s="206"/>
      <c r="K66" s="206"/>
      <c r="L66" s="206"/>
      <c r="M66" s="206"/>
      <c r="N66" s="206"/>
      <c r="O66" s="206"/>
      <c r="P66" s="206"/>
    </row>
    <row r="67" spans="1:16" x14ac:dyDescent="0.3">
      <c r="A67" s="194" t="s">
        <v>138</v>
      </c>
      <c r="B67" s="69"/>
      <c r="C67" s="69"/>
      <c r="D67" s="117">
        <v>423300.9</v>
      </c>
      <c r="E67" s="117" t="s">
        <v>139</v>
      </c>
      <c r="F67" s="67"/>
      <c r="G67" s="70" t="s">
        <v>1038</v>
      </c>
      <c r="H67" s="206"/>
      <c r="I67" s="206"/>
      <c r="J67" s="206"/>
      <c r="K67" s="206"/>
      <c r="L67" s="206"/>
      <c r="M67" s="206"/>
      <c r="N67" s="206"/>
      <c r="O67" s="206"/>
      <c r="P67" s="206"/>
    </row>
    <row r="68" spans="1:16" x14ac:dyDescent="0.3">
      <c r="A68" s="194" t="s">
        <v>138</v>
      </c>
      <c r="B68" s="69"/>
      <c r="C68" s="69"/>
      <c r="D68" s="117">
        <v>423400.9</v>
      </c>
      <c r="E68" s="117" t="s">
        <v>139</v>
      </c>
      <c r="F68" s="67"/>
      <c r="G68" s="70" t="s">
        <v>1039</v>
      </c>
      <c r="H68" s="206"/>
      <c r="I68" s="206"/>
      <c r="J68" s="206"/>
      <c r="K68" s="206"/>
      <c r="L68" s="206"/>
      <c r="M68" s="206"/>
      <c r="N68" s="206"/>
      <c r="O68" s="206"/>
      <c r="P68" s="206"/>
    </row>
    <row r="69" spans="1:16" x14ac:dyDescent="0.3">
      <c r="A69" s="194" t="s">
        <v>138</v>
      </c>
      <c r="B69" s="69"/>
      <c r="C69" s="69"/>
      <c r="D69" s="117">
        <v>423500.9</v>
      </c>
      <c r="E69" s="117" t="s">
        <v>139</v>
      </c>
      <c r="F69" s="67"/>
      <c r="G69" s="70" t="s">
        <v>1040</v>
      </c>
      <c r="H69" s="206"/>
      <c r="I69" s="206"/>
      <c r="J69" s="206"/>
      <c r="K69" s="206"/>
      <c r="L69" s="206"/>
      <c r="M69" s="206"/>
      <c r="N69" s="206"/>
      <c r="O69" s="206"/>
      <c r="P69" s="206"/>
    </row>
    <row r="70" spans="1:16" x14ac:dyDescent="0.3">
      <c r="A70" s="194" t="s">
        <v>138</v>
      </c>
      <c r="B70" s="69"/>
      <c r="C70" s="69"/>
      <c r="D70" s="117">
        <v>425100.07</v>
      </c>
      <c r="E70" s="117" t="s">
        <v>139</v>
      </c>
      <c r="F70" s="67"/>
      <c r="G70" s="70" t="s">
        <v>1041</v>
      </c>
      <c r="H70" s="206"/>
      <c r="I70" s="206"/>
      <c r="J70" s="206"/>
      <c r="K70" s="206"/>
      <c r="L70" s="206"/>
      <c r="M70" s="206"/>
      <c r="N70" s="206"/>
      <c r="O70" s="206"/>
      <c r="P70" s="206"/>
    </row>
    <row r="71" spans="1:16" s="137" customFormat="1" x14ac:dyDescent="0.3">
      <c r="A71" s="194" t="s">
        <v>138</v>
      </c>
      <c r="B71" s="69"/>
      <c r="C71" s="69"/>
      <c r="D71" s="117">
        <v>425100.9</v>
      </c>
      <c r="E71" s="117" t="s">
        <v>139</v>
      </c>
      <c r="F71" s="67"/>
      <c r="G71" s="70" t="s">
        <v>1042</v>
      </c>
      <c r="H71" s="206"/>
      <c r="I71" s="206"/>
      <c r="J71" s="206"/>
      <c r="K71" s="206"/>
      <c r="L71" s="206"/>
      <c r="M71" s="206"/>
      <c r="N71" s="206"/>
      <c r="O71" s="206"/>
      <c r="P71" s="206"/>
    </row>
    <row r="72" spans="1:16" x14ac:dyDescent="0.3">
      <c r="A72" s="194" t="s">
        <v>138</v>
      </c>
      <c r="B72" s="69"/>
      <c r="C72" s="69"/>
      <c r="D72" s="117">
        <v>427000.9</v>
      </c>
      <c r="E72" s="117" t="s">
        <v>139</v>
      </c>
      <c r="F72" s="67"/>
      <c r="G72" s="70" t="s">
        <v>1043</v>
      </c>
      <c r="H72" s="206"/>
      <c r="I72" s="206"/>
      <c r="J72" s="206"/>
      <c r="K72" s="206"/>
      <c r="L72" s="206"/>
      <c r="M72" s="206"/>
      <c r="N72" s="206"/>
      <c r="O72" s="206"/>
      <c r="P72" s="206"/>
    </row>
    <row r="73" spans="1:16" x14ac:dyDescent="0.3">
      <c r="A73" s="194" t="s">
        <v>138</v>
      </c>
      <c r="B73" s="69"/>
      <c r="C73" s="69"/>
      <c r="D73" s="117">
        <v>428300.9</v>
      </c>
      <c r="E73" s="117" t="s">
        <v>139</v>
      </c>
      <c r="F73" s="67"/>
      <c r="G73" s="70" t="s">
        <v>1044</v>
      </c>
      <c r="H73" s="206"/>
      <c r="I73" s="206"/>
      <c r="J73" s="206"/>
      <c r="K73" s="206"/>
      <c r="L73" s="206"/>
      <c r="M73" s="206"/>
      <c r="N73" s="206"/>
      <c r="O73" s="206"/>
      <c r="P73" s="206"/>
    </row>
    <row r="74" spans="1:16" s="137" customFormat="1" x14ac:dyDescent="0.3">
      <c r="A74" s="194" t="s">
        <v>138</v>
      </c>
      <c r="B74" s="69"/>
      <c r="C74" s="69"/>
      <c r="D74" s="117">
        <v>428500.9</v>
      </c>
      <c r="E74" s="117" t="s">
        <v>139</v>
      </c>
      <c r="F74" s="67"/>
      <c r="G74" s="70" t="s">
        <v>1045</v>
      </c>
      <c r="H74" s="206"/>
      <c r="I74" s="206"/>
      <c r="J74" s="206"/>
      <c r="K74" s="206"/>
      <c r="L74" s="206"/>
      <c r="M74" s="206"/>
      <c r="N74" s="206"/>
      <c r="O74" s="206"/>
      <c r="P74" s="206"/>
    </row>
    <row r="75" spans="1:16" s="137" customFormat="1" x14ac:dyDescent="0.3">
      <c r="A75" s="194" t="s">
        <v>138</v>
      </c>
      <c r="B75" s="69"/>
      <c r="C75" s="69"/>
      <c r="D75" s="117">
        <v>428700.9</v>
      </c>
      <c r="E75" s="117" t="s">
        <v>139</v>
      </c>
      <c r="F75" s="67"/>
      <c r="G75" s="70" t="s">
        <v>1046</v>
      </c>
      <c r="H75" s="206"/>
      <c r="I75" s="206"/>
      <c r="J75" s="206"/>
      <c r="K75" s="206"/>
      <c r="L75" s="206"/>
      <c r="M75" s="206"/>
      <c r="N75" s="206"/>
      <c r="O75" s="206"/>
      <c r="P75" s="206"/>
    </row>
    <row r="76" spans="1:16" ht="15" customHeight="1" x14ac:dyDescent="0.3">
      <c r="A76" s="194" t="s">
        <v>138</v>
      </c>
      <c r="B76" s="69"/>
      <c r="C76" s="69"/>
      <c r="D76" s="117">
        <v>429000.9</v>
      </c>
      <c r="E76" s="117" t="s">
        <v>139</v>
      </c>
      <c r="F76" s="27"/>
      <c r="G76" s="27" t="s">
        <v>1047</v>
      </c>
      <c r="H76" s="206"/>
      <c r="I76" s="206"/>
      <c r="J76" s="206"/>
      <c r="K76" s="206"/>
      <c r="L76" s="206"/>
      <c r="M76" s="206"/>
      <c r="N76" s="206"/>
      <c r="O76" s="206"/>
      <c r="P76" s="206"/>
    </row>
    <row r="77" spans="1:16" x14ac:dyDescent="0.3">
      <c r="A77" s="194" t="s">
        <v>138</v>
      </c>
      <c r="B77" s="69"/>
      <c r="C77" s="69"/>
      <c r="D77" s="117">
        <v>431000.9</v>
      </c>
      <c r="E77" s="117" t="s">
        <v>139</v>
      </c>
      <c r="F77" s="67"/>
      <c r="G77" s="70" t="s">
        <v>1048</v>
      </c>
      <c r="H77" s="206"/>
      <c r="I77" s="206"/>
      <c r="J77" s="206"/>
      <c r="K77" s="206"/>
      <c r="L77" s="206"/>
      <c r="M77" s="206"/>
      <c r="N77" s="206"/>
      <c r="O77" s="206"/>
      <c r="P77" s="206"/>
    </row>
    <row r="78" spans="1:16" s="137" customFormat="1" x14ac:dyDescent="0.3">
      <c r="A78" s="194" t="s">
        <v>138</v>
      </c>
      <c r="B78" s="69"/>
      <c r="C78" s="69"/>
      <c r="D78" s="117">
        <v>438200.9</v>
      </c>
      <c r="E78" s="117" t="s">
        <v>139</v>
      </c>
      <c r="F78" s="67"/>
      <c r="G78" s="70" t="s">
        <v>1049</v>
      </c>
      <c r="H78" s="206"/>
      <c r="I78" s="206"/>
      <c r="J78" s="206"/>
      <c r="K78" s="206"/>
      <c r="L78" s="206"/>
      <c r="M78" s="206"/>
      <c r="N78" s="206"/>
      <c r="O78" s="206"/>
      <c r="P78" s="206"/>
    </row>
    <row r="79" spans="1:16" s="137" customFormat="1" x14ac:dyDescent="0.3">
      <c r="A79" s="194" t="s">
        <v>138</v>
      </c>
      <c r="B79" s="69"/>
      <c r="C79" s="69"/>
      <c r="D79" s="117">
        <v>438300.9</v>
      </c>
      <c r="E79" s="117" t="s">
        <v>139</v>
      </c>
      <c r="F79" s="67"/>
      <c r="G79" s="70" t="s">
        <v>1050</v>
      </c>
      <c r="H79" s="206"/>
      <c r="I79" s="206"/>
      <c r="J79" s="206"/>
      <c r="K79" s="206"/>
      <c r="L79" s="206"/>
      <c r="M79" s="206"/>
      <c r="N79" s="206"/>
      <c r="O79" s="206"/>
      <c r="P79" s="206"/>
    </row>
    <row r="80" spans="1:16" s="137" customFormat="1" x14ac:dyDescent="0.3">
      <c r="A80" s="194" t="s">
        <v>138</v>
      </c>
      <c r="B80" s="69"/>
      <c r="C80" s="69"/>
      <c r="D80" s="117">
        <v>438400.9</v>
      </c>
      <c r="E80" s="117" t="s">
        <v>139</v>
      </c>
      <c r="F80" s="67"/>
      <c r="G80" s="70" t="s">
        <v>1051</v>
      </c>
      <c r="H80" s="206"/>
      <c r="I80" s="206"/>
      <c r="J80" s="206"/>
      <c r="K80" s="206"/>
      <c r="L80" s="206"/>
      <c r="M80" s="206"/>
      <c r="N80" s="206"/>
      <c r="O80" s="206"/>
      <c r="P80" s="206"/>
    </row>
    <row r="81" spans="1:16" s="137" customFormat="1" x14ac:dyDescent="0.3">
      <c r="A81" s="194" t="s">
        <v>138</v>
      </c>
      <c r="B81" s="69"/>
      <c r="C81" s="69"/>
      <c r="D81" s="117">
        <v>438500.9</v>
      </c>
      <c r="E81" s="117" t="s">
        <v>139</v>
      </c>
      <c r="F81" s="67"/>
      <c r="G81" s="70" t="s">
        <v>1052</v>
      </c>
      <c r="H81" s="206"/>
      <c r="I81" s="206"/>
      <c r="J81" s="206"/>
      <c r="K81" s="206"/>
      <c r="L81" s="206"/>
      <c r="M81" s="206"/>
      <c r="N81" s="206"/>
      <c r="O81" s="206"/>
      <c r="P81" s="206"/>
    </row>
    <row r="82" spans="1:16" s="137" customFormat="1" x14ac:dyDescent="0.3">
      <c r="A82" s="194" t="s">
        <v>138</v>
      </c>
      <c r="B82" s="69"/>
      <c r="C82" s="69"/>
      <c r="D82" s="117">
        <v>438600.9</v>
      </c>
      <c r="E82" s="117" t="s">
        <v>139</v>
      </c>
      <c r="F82" s="67"/>
      <c r="G82" s="70" t="s">
        <v>1053</v>
      </c>
      <c r="H82" s="206"/>
      <c r="I82" s="206"/>
      <c r="J82" s="206"/>
      <c r="K82" s="206"/>
      <c r="L82" s="206"/>
      <c r="M82" s="206"/>
      <c r="N82" s="206"/>
      <c r="O82" s="206"/>
      <c r="P82" s="206"/>
    </row>
    <row r="83" spans="1:16" s="137" customFormat="1" x14ac:dyDescent="0.3">
      <c r="A83" s="194" t="s">
        <v>138</v>
      </c>
      <c r="B83" s="69"/>
      <c r="C83" s="69"/>
      <c r="D83" s="117">
        <v>438800.9</v>
      </c>
      <c r="E83" s="117" t="s">
        <v>139</v>
      </c>
      <c r="F83" s="67"/>
      <c r="G83" s="70" t="s">
        <v>1054</v>
      </c>
      <c r="H83" s="206"/>
      <c r="I83" s="206"/>
      <c r="J83" s="206"/>
      <c r="K83" s="206"/>
      <c r="L83" s="206"/>
      <c r="M83" s="206"/>
      <c r="N83" s="206"/>
      <c r="O83" s="206"/>
      <c r="P83" s="206"/>
    </row>
    <row r="84" spans="1:16" s="137" customFormat="1" x14ac:dyDescent="0.3">
      <c r="A84" s="194" t="s">
        <v>138</v>
      </c>
      <c r="B84" s="69"/>
      <c r="C84" s="69"/>
      <c r="D84" s="117">
        <v>438900.9</v>
      </c>
      <c r="E84" s="117" t="s">
        <v>139</v>
      </c>
      <c r="F84" s="67"/>
      <c r="G84" s="70" t="s">
        <v>1055</v>
      </c>
      <c r="H84" s="206"/>
      <c r="I84" s="206"/>
      <c r="J84" s="206"/>
      <c r="K84" s="206"/>
      <c r="L84" s="206"/>
      <c r="M84" s="206"/>
      <c r="N84" s="206"/>
      <c r="O84" s="206"/>
      <c r="P84" s="206"/>
    </row>
    <row r="85" spans="1:16" x14ac:dyDescent="0.3">
      <c r="A85" s="194" t="s">
        <v>138</v>
      </c>
      <c r="B85" s="143"/>
      <c r="C85" s="143"/>
      <c r="D85" s="118">
        <v>439400.9</v>
      </c>
      <c r="E85" s="118" t="s">
        <v>139</v>
      </c>
      <c r="F85" s="103"/>
      <c r="G85" s="70" t="s">
        <v>1056</v>
      </c>
      <c r="H85" s="206"/>
      <c r="I85" s="206"/>
      <c r="J85" s="206"/>
      <c r="K85" s="206"/>
      <c r="L85" s="206"/>
      <c r="M85" s="206"/>
      <c r="N85" s="206"/>
      <c r="O85" s="206"/>
      <c r="P85" s="206"/>
    </row>
    <row r="86" spans="1:16" s="137" customFormat="1" x14ac:dyDescent="0.3">
      <c r="A86" s="194" t="s">
        <v>138</v>
      </c>
      <c r="B86" s="143"/>
      <c r="C86" s="143"/>
      <c r="D86" s="118">
        <v>439440.9</v>
      </c>
      <c r="E86" s="118" t="s">
        <v>139</v>
      </c>
      <c r="F86" s="103"/>
      <c r="G86" s="70" t="s">
        <v>1057</v>
      </c>
      <c r="H86" s="206"/>
      <c r="I86" s="206"/>
      <c r="J86" s="206"/>
      <c r="K86" s="206"/>
      <c r="L86" s="206"/>
      <c r="M86" s="206"/>
      <c r="N86" s="206"/>
      <c r="O86" s="206"/>
      <c r="P86" s="206"/>
    </row>
    <row r="87" spans="1:16" x14ac:dyDescent="0.3">
      <c r="A87" s="194" t="s">
        <v>138</v>
      </c>
      <c r="B87" s="143"/>
      <c r="C87" s="143"/>
      <c r="D87" s="118">
        <v>439412.9</v>
      </c>
      <c r="E87" s="118" t="s">
        <v>139</v>
      </c>
      <c r="F87" s="103"/>
      <c r="G87" s="70" t="s">
        <v>1058</v>
      </c>
      <c r="H87" s="206"/>
      <c r="I87" s="206"/>
      <c r="J87" s="206"/>
      <c r="K87" s="206"/>
      <c r="L87" s="206"/>
      <c r="M87" s="206"/>
      <c r="N87" s="206"/>
      <c r="O87" s="206"/>
      <c r="P87" s="206"/>
    </row>
    <row r="88" spans="1:16" ht="28.8" x14ac:dyDescent="0.3">
      <c r="A88" s="194" t="s">
        <v>138</v>
      </c>
      <c r="B88" s="69"/>
      <c r="C88" s="69"/>
      <c r="D88" s="117">
        <v>439600.9</v>
      </c>
      <c r="E88" s="117" t="s">
        <v>139</v>
      </c>
      <c r="F88" s="67"/>
      <c r="G88" s="70" t="s">
        <v>1059</v>
      </c>
      <c r="H88" s="206"/>
      <c r="I88" s="206"/>
      <c r="J88" s="206"/>
      <c r="K88" s="206"/>
      <c r="L88" s="206"/>
      <c r="M88" s="206"/>
      <c r="N88" s="206"/>
      <c r="O88" s="206"/>
      <c r="P88" s="206"/>
    </row>
    <row r="89" spans="1:16" s="137" customFormat="1" ht="28.8" x14ac:dyDescent="0.3">
      <c r="A89" s="194" t="s">
        <v>138</v>
      </c>
      <c r="B89" s="143"/>
      <c r="C89" s="143"/>
      <c r="D89" s="118">
        <v>439700.9</v>
      </c>
      <c r="E89" s="118" t="s">
        <v>139</v>
      </c>
      <c r="F89" s="103"/>
      <c r="G89" s="70" t="s">
        <v>1060</v>
      </c>
      <c r="H89" s="206"/>
      <c r="I89" s="206"/>
      <c r="J89" s="206"/>
      <c r="K89" s="206"/>
      <c r="L89" s="206"/>
      <c r="M89" s="206"/>
      <c r="N89" s="206"/>
      <c r="O89" s="206"/>
      <c r="P89" s="206"/>
    </row>
    <row r="90" spans="1:16" s="137" customFormat="1" x14ac:dyDescent="0.3">
      <c r="A90" s="194" t="s">
        <v>138</v>
      </c>
      <c r="B90" s="143"/>
      <c r="C90" s="143"/>
      <c r="D90" s="118">
        <v>439701.9</v>
      </c>
      <c r="E90" s="118" t="s">
        <v>139</v>
      </c>
      <c r="F90" s="103"/>
      <c r="G90" s="70" t="s">
        <v>1061</v>
      </c>
      <c r="H90" s="206"/>
      <c r="I90" s="206"/>
      <c r="J90" s="206"/>
      <c r="K90" s="206"/>
      <c r="L90" s="206"/>
      <c r="M90" s="206"/>
      <c r="N90" s="206"/>
      <c r="O90" s="206"/>
      <c r="P90" s="206"/>
    </row>
    <row r="91" spans="1:16" ht="28.8" x14ac:dyDescent="0.3">
      <c r="A91" s="194" t="s">
        <v>138</v>
      </c>
      <c r="B91" s="143"/>
      <c r="C91" s="143"/>
      <c r="D91" s="118">
        <v>439702.9</v>
      </c>
      <c r="E91" s="118" t="s">
        <v>139</v>
      </c>
      <c r="F91" s="103"/>
      <c r="G91" s="70" t="s">
        <v>1062</v>
      </c>
      <c r="H91" s="206"/>
      <c r="I91" s="206"/>
      <c r="J91" s="206"/>
      <c r="K91" s="206"/>
      <c r="L91" s="206"/>
      <c r="M91" s="206"/>
      <c r="N91" s="206"/>
      <c r="O91" s="206"/>
      <c r="P91" s="206"/>
    </row>
    <row r="92" spans="1:16" s="137" customFormat="1" x14ac:dyDescent="0.3">
      <c r="A92" s="194" t="s">
        <v>138</v>
      </c>
      <c r="B92" s="143"/>
      <c r="C92" s="143"/>
      <c r="D92" s="118">
        <v>439703.9</v>
      </c>
      <c r="E92" s="118" t="s">
        <v>139</v>
      </c>
      <c r="F92" s="103"/>
      <c r="G92" s="70" t="s">
        <v>1063</v>
      </c>
      <c r="H92" s="206"/>
      <c r="I92" s="206"/>
      <c r="J92" s="206"/>
      <c r="K92" s="206"/>
      <c r="L92" s="206"/>
      <c r="M92" s="206"/>
      <c r="N92" s="206"/>
      <c r="O92" s="206"/>
      <c r="P92" s="206"/>
    </row>
    <row r="93" spans="1:16" x14ac:dyDescent="0.3">
      <c r="A93" s="194" t="s">
        <v>138</v>
      </c>
      <c r="B93" s="143"/>
      <c r="C93" s="143"/>
      <c r="D93" s="118">
        <v>439800.9</v>
      </c>
      <c r="E93" s="118" t="s">
        <v>139</v>
      </c>
      <c r="F93" s="103"/>
      <c r="G93" s="70" t="s">
        <v>1064</v>
      </c>
      <c r="H93" s="206"/>
      <c r="I93" s="206"/>
      <c r="J93" s="206"/>
      <c r="K93" s="206"/>
      <c r="L93" s="206"/>
      <c r="M93" s="206"/>
      <c r="N93" s="206"/>
      <c r="O93" s="206"/>
      <c r="P93" s="206"/>
    </row>
    <row r="94" spans="1:16" x14ac:dyDescent="0.3">
      <c r="A94" s="194" t="s">
        <v>138</v>
      </c>
      <c r="B94" s="69"/>
      <c r="C94" s="69"/>
      <c r="D94" s="117">
        <v>442000.9</v>
      </c>
      <c r="E94" s="117" t="s">
        <v>139</v>
      </c>
      <c r="F94" s="67"/>
      <c r="G94" s="70" t="s">
        <v>1065</v>
      </c>
      <c r="H94" s="206"/>
      <c r="I94" s="206"/>
      <c r="J94" s="206"/>
      <c r="K94" s="206"/>
      <c r="L94" s="206"/>
      <c r="M94" s="206"/>
      <c r="N94" s="206"/>
      <c r="O94" s="206"/>
      <c r="P94" s="206"/>
    </row>
    <row r="95" spans="1:16" s="137" customFormat="1" x14ac:dyDescent="0.3">
      <c r="A95" s="194" t="s">
        <v>138</v>
      </c>
      <c r="B95" s="69"/>
      <c r="C95" s="69"/>
      <c r="D95" s="117">
        <v>443000.9</v>
      </c>
      <c r="E95" s="117" t="s">
        <v>139</v>
      </c>
      <c r="F95" s="67"/>
      <c r="G95" s="70" t="s">
        <v>1066</v>
      </c>
      <c r="H95" s="206"/>
      <c r="I95" s="206"/>
      <c r="J95" s="206"/>
      <c r="K95" s="206"/>
      <c r="L95" s="206"/>
      <c r="M95" s="206"/>
      <c r="N95" s="206"/>
      <c r="O95" s="206"/>
      <c r="P95" s="206"/>
    </row>
    <row r="96" spans="1:16" x14ac:dyDescent="0.3">
      <c r="A96" s="194" t="s">
        <v>138</v>
      </c>
      <c r="B96" s="69"/>
      <c r="C96" s="69"/>
      <c r="D96" s="117">
        <v>445000.06</v>
      </c>
      <c r="E96" s="117" t="s">
        <v>139</v>
      </c>
      <c r="F96" s="67"/>
      <c r="G96" s="355" t="s">
        <v>1067</v>
      </c>
      <c r="H96" s="206"/>
      <c r="I96" s="206"/>
      <c r="J96" s="206"/>
      <c r="K96" s="206"/>
      <c r="L96" s="206"/>
      <c r="M96" s="206"/>
      <c r="N96" s="206"/>
      <c r="O96" s="206"/>
      <c r="P96" s="206"/>
    </row>
    <row r="97" spans="1:16" x14ac:dyDescent="0.3">
      <c r="A97" s="194" t="s">
        <v>138</v>
      </c>
      <c r="B97" s="69"/>
      <c r="C97" s="69"/>
      <c r="D97" s="117">
        <v>445000.9</v>
      </c>
      <c r="E97" s="117" t="s">
        <v>139</v>
      </c>
      <c r="F97" s="67"/>
      <c r="G97" s="70" t="s">
        <v>1068</v>
      </c>
      <c r="H97" s="138"/>
      <c r="I97" s="206"/>
      <c r="J97" s="206"/>
      <c r="K97" s="206"/>
      <c r="L97" s="206"/>
      <c r="M97" s="206"/>
      <c r="N97" s="206"/>
      <c r="O97" s="206"/>
      <c r="P97" s="206"/>
    </row>
    <row r="98" spans="1:16" x14ac:dyDescent="0.3">
      <c r="A98" s="194" t="s">
        <v>138</v>
      </c>
      <c r="B98" s="69"/>
      <c r="C98" s="69"/>
      <c r="D98" s="117">
        <v>449000.9</v>
      </c>
      <c r="E98" s="117" t="s">
        <v>139</v>
      </c>
      <c r="F98" s="67"/>
      <c r="G98" s="70" t="s">
        <v>1069</v>
      </c>
      <c r="H98" s="138"/>
      <c r="I98" s="206"/>
      <c r="J98" s="206"/>
      <c r="K98" s="206"/>
      <c r="L98" s="206"/>
      <c r="M98" s="206"/>
      <c r="N98" s="206"/>
      <c r="O98" s="206"/>
      <c r="P98" s="206"/>
    </row>
    <row r="99" spans="1:16" s="137" customFormat="1" x14ac:dyDescent="0.3">
      <c r="A99" s="194" t="s">
        <v>138</v>
      </c>
      <c r="B99" s="69"/>
      <c r="C99" s="69"/>
      <c r="D99" s="118">
        <v>451000.06</v>
      </c>
      <c r="E99" s="117" t="s">
        <v>139</v>
      </c>
      <c r="F99" s="67"/>
      <c r="G99" s="70" t="s">
        <v>1070</v>
      </c>
      <c r="H99" s="138"/>
      <c r="I99" s="206"/>
      <c r="J99" s="206"/>
      <c r="K99" s="206"/>
      <c r="L99" s="206"/>
      <c r="M99" s="206"/>
      <c r="N99" s="206"/>
      <c r="O99" s="206"/>
      <c r="P99" s="206"/>
    </row>
    <row r="100" spans="1:16" x14ac:dyDescent="0.3">
      <c r="A100" s="194" t="s">
        <v>138</v>
      </c>
      <c r="B100" s="69"/>
      <c r="C100" s="69"/>
      <c r="D100" s="117">
        <v>451000.9</v>
      </c>
      <c r="E100" s="117" t="s">
        <v>139</v>
      </c>
      <c r="F100" s="67"/>
      <c r="G100" s="70" t="s">
        <v>1071</v>
      </c>
      <c r="H100" s="138"/>
      <c r="I100" s="206"/>
      <c r="J100" s="206"/>
      <c r="K100" s="206"/>
      <c r="L100" s="206"/>
      <c r="M100" s="206"/>
      <c r="N100" s="206"/>
      <c r="O100" s="206"/>
      <c r="P100" s="206"/>
    </row>
    <row r="101" spans="1:16" x14ac:dyDescent="0.3">
      <c r="A101" s="194" t="s">
        <v>138</v>
      </c>
      <c r="B101" s="69"/>
      <c r="C101" s="69"/>
      <c r="D101" s="189">
        <v>456000.9</v>
      </c>
      <c r="E101" s="117" t="s">
        <v>139</v>
      </c>
      <c r="F101" s="103"/>
      <c r="G101" s="70" t="s">
        <v>1072</v>
      </c>
      <c r="H101" s="138"/>
      <c r="I101" s="206"/>
      <c r="J101" s="206"/>
      <c r="K101" s="206"/>
      <c r="L101" s="206"/>
      <c r="M101" s="206"/>
      <c r="N101" s="206"/>
      <c r="O101" s="206"/>
      <c r="P101" s="206"/>
    </row>
    <row r="102" spans="1:16" x14ac:dyDescent="0.3">
      <c r="A102" s="194" t="s">
        <v>138</v>
      </c>
      <c r="B102" s="69"/>
      <c r="C102" s="69"/>
      <c r="D102" s="117">
        <v>459000.9</v>
      </c>
      <c r="E102" s="117" t="s">
        <v>139</v>
      </c>
      <c r="F102" s="67"/>
      <c r="G102" s="70" t="s">
        <v>1073</v>
      </c>
      <c r="H102" s="138"/>
      <c r="I102" s="206"/>
      <c r="J102" s="206"/>
      <c r="K102" s="206"/>
      <c r="L102" s="206"/>
      <c r="M102" s="206"/>
      <c r="N102" s="206"/>
      <c r="O102" s="206"/>
      <c r="P102" s="206"/>
    </row>
    <row r="103" spans="1:16" s="137" customFormat="1" x14ac:dyDescent="0.3">
      <c r="A103" s="194" t="s">
        <v>138</v>
      </c>
      <c r="B103" s="69"/>
      <c r="C103" s="69"/>
      <c r="D103" s="117">
        <v>461000.06</v>
      </c>
      <c r="E103" s="117" t="s">
        <v>139</v>
      </c>
      <c r="F103" s="67"/>
      <c r="G103" s="70" t="s">
        <v>1074</v>
      </c>
      <c r="H103" s="138"/>
      <c r="I103" s="206"/>
      <c r="J103" s="206"/>
      <c r="K103" s="206"/>
      <c r="L103" s="206"/>
      <c r="M103" s="206"/>
      <c r="N103" s="206"/>
      <c r="O103" s="206"/>
      <c r="P103" s="206"/>
    </row>
    <row r="104" spans="1:16" x14ac:dyDescent="0.3">
      <c r="A104" s="158"/>
      <c r="B104" s="159" t="s">
        <v>138</v>
      </c>
      <c r="C104" s="175"/>
      <c r="D104" s="160">
        <v>461000.81</v>
      </c>
      <c r="E104" s="169" t="s">
        <v>139</v>
      </c>
      <c r="F104" s="158"/>
      <c r="G104" s="161" t="s">
        <v>1075</v>
      </c>
      <c r="H104" s="138"/>
      <c r="I104" s="206"/>
      <c r="J104" s="206"/>
      <c r="K104" s="206"/>
      <c r="L104" s="206"/>
      <c r="M104" s="206"/>
      <c r="N104" s="206"/>
      <c r="O104" s="206"/>
      <c r="P104" s="206"/>
    </row>
    <row r="105" spans="1:16" x14ac:dyDescent="0.3">
      <c r="A105" s="158"/>
      <c r="B105" s="159" t="s">
        <v>138</v>
      </c>
      <c r="C105" s="175"/>
      <c r="D105" s="160">
        <v>461000.81</v>
      </c>
      <c r="E105" s="169" t="s">
        <v>139</v>
      </c>
      <c r="F105" s="148"/>
      <c r="G105" s="161" t="s">
        <v>1076</v>
      </c>
      <c r="H105" s="138"/>
      <c r="I105" s="206"/>
      <c r="J105" s="206"/>
      <c r="K105" s="206"/>
      <c r="L105" s="137"/>
      <c r="M105" s="137"/>
      <c r="N105" s="137"/>
      <c r="P105" s="137"/>
    </row>
    <row r="106" spans="1:16" x14ac:dyDescent="0.3">
      <c r="A106" s="194" t="s">
        <v>138</v>
      </c>
      <c r="B106" s="69"/>
      <c r="C106" s="69"/>
      <c r="D106" s="117">
        <v>461000.9</v>
      </c>
      <c r="E106" s="117" t="s">
        <v>139</v>
      </c>
      <c r="F106" s="67"/>
      <c r="G106" s="70" t="s">
        <v>1077</v>
      </c>
      <c r="H106" s="138"/>
      <c r="I106" s="206"/>
      <c r="J106" s="206"/>
      <c r="K106" s="206"/>
      <c r="L106" s="137"/>
      <c r="M106" s="137"/>
      <c r="N106" s="137"/>
      <c r="P106" s="137"/>
    </row>
    <row r="107" spans="1:16" x14ac:dyDescent="0.3">
      <c r="A107" s="194" t="s">
        <v>138</v>
      </c>
      <c r="B107" s="69"/>
      <c r="C107" s="69"/>
      <c r="D107" s="117">
        <v>461000.97</v>
      </c>
      <c r="E107" s="117" t="s">
        <v>139</v>
      </c>
      <c r="F107" s="67"/>
      <c r="G107" s="70" t="s">
        <v>1078</v>
      </c>
      <c r="H107" s="138"/>
      <c r="I107" s="206"/>
      <c r="J107" s="206"/>
      <c r="K107" s="206"/>
      <c r="L107" s="137"/>
      <c r="M107" s="137"/>
      <c r="N107" s="137"/>
      <c r="P107" s="137"/>
    </row>
    <row r="108" spans="1:16" s="137" customFormat="1" x14ac:dyDescent="0.3">
      <c r="A108" s="194" t="s">
        <v>138</v>
      </c>
      <c r="B108" s="69"/>
      <c r="C108" s="69"/>
      <c r="D108" s="117">
        <v>462000.9</v>
      </c>
      <c r="E108" s="117" t="s">
        <v>139</v>
      </c>
      <c r="F108" s="67"/>
      <c r="G108" s="70" t="s">
        <v>1079</v>
      </c>
      <c r="H108" s="138"/>
      <c r="I108" s="206"/>
      <c r="J108" s="206"/>
      <c r="K108" s="206"/>
    </row>
    <row r="109" spans="1:16" x14ac:dyDescent="0.3">
      <c r="A109" s="194" t="s">
        <v>138</v>
      </c>
      <c r="B109" s="69"/>
      <c r="C109" s="69"/>
      <c r="D109" s="117">
        <v>465000.06</v>
      </c>
      <c r="E109" s="117" t="s">
        <v>139</v>
      </c>
      <c r="F109" s="67"/>
      <c r="G109" s="70" t="s">
        <v>1080</v>
      </c>
      <c r="H109" s="138"/>
      <c r="I109" s="206"/>
      <c r="J109" s="206"/>
      <c r="K109" s="206"/>
      <c r="L109" s="137"/>
      <c r="M109" s="137"/>
      <c r="N109" s="137"/>
      <c r="P109" s="137"/>
    </row>
    <row r="110" spans="1:16" x14ac:dyDescent="0.3">
      <c r="A110" s="194" t="s">
        <v>138</v>
      </c>
      <c r="B110" s="69"/>
      <c r="C110" s="69"/>
      <c r="D110" s="117">
        <v>465000.06099999999</v>
      </c>
      <c r="E110" s="117" t="s">
        <v>139</v>
      </c>
      <c r="F110" s="67"/>
      <c r="G110" s="70" t="s">
        <v>1081</v>
      </c>
      <c r="H110" s="138"/>
      <c r="I110" s="206"/>
      <c r="J110" s="206"/>
      <c r="K110" s="206"/>
      <c r="L110" s="137"/>
      <c r="M110" s="137"/>
      <c r="N110" s="137"/>
      <c r="P110" s="137"/>
    </row>
    <row r="111" spans="1:16" x14ac:dyDescent="0.3">
      <c r="A111" s="194" t="s">
        <v>138</v>
      </c>
      <c r="B111" s="69"/>
      <c r="C111" s="69"/>
      <c r="D111" s="117">
        <v>465000.9</v>
      </c>
      <c r="E111" s="117" t="s">
        <v>139</v>
      </c>
      <c r="F111" s="67"/>
      <c r="G111" s="70" t="s">
        <v>1082</v>
      </c>
      <c r="H111" s="138"/>
      <c r="I111" s="206"/>
      <c r="J111" s="206"/>
      <c r="K111" s="206"/>
      <c r="L111" s="137"/>
      <c r="M111" s="137"/>
      <c r="N111" s="137"/>
      <c r="P111" s="137"/>
    </row>
    <row r="112" spans="1:16" x14ac:dyDescent="0.3">
      <c r="A112" s="194" t="s">
        <v>138</v>
      </c>
      <c r="B112" s="69"/>
      <c r="C112" s="69"/>
      <c r="D112" s="117">
        <v>465000.97</v>
      </c>
      <c r="E112" s="117" t="s">
        <v>139</v>
      </c>
      <c r="F112" s="67"/>
      <c r="G112" s="70" t="s">
        <v>1083</v>
      </c>
      <c r="H112" s="138"/>
      <c r="I112" s="206"/>
      <c r="J112" s="206"/>
      <c r="K112" s="206"/>
      <c r="L112" s="137"/>
      <c r="M112" s="137"/>
      <c r="N112" s="137"/>
      <c r="P112" s="137"/>
    </row>
    <row r="113" spans="1:16" x14ac:dyDescent="0.3">
      <c r="A113" s="194" t="s">
        <v>138</v>
      </c>
      <c r="B113" s="69"/>
      <c r="C113" s="69"/>
      <c r="D113" s="117">
        <v>469000.9</v>
      </c>
      <c r="E113" s="117" t="s">
        <v>139</v>
      </c>
      <c r="F113" s="67"/>
      <c r="G113" s="70" t="s">
        <v>1084</v>
      </c>
      <c r="H113" s="138"/>
      <c r="I113" s="206"/>
      <c r="J113" s="206"/>
      <c r="K113" s="206"/>
      <c r="L113" s="137"/>
      <c r="M113" s="137"/>
      <c r="N113" s="137"/>
      <c r="P113" s="137"/>
    </row>
    <row r="114" spans="1:16" s="137" customFormat="1" x14ac:dyDescent="0.3">
      <c r="A114" s="194" t="s">
        <v>138</v>
      </c>
      <c r="B114" s="69"/>
      <c r="C114" s="69"/>
      <c r="D114" s="117">
        <v>470000.9</v>
      </c>
      <c r="E114" s="117" t="s">
        <v>139</v>
      </c>
      <c r="F114" s="67"/>
      <c r="G114" s="70" t="s">
        <v>1085</v>
      </c>
      <c r="H114" s="138"/>
      <c r="I114" s="206"/>
      <c r="J114" s="206"/>
      <c r="K114" s="206"/>
    </row>
    <row r="115" spans="1:16" x14ac:dyDescent="0.3">
      <c r="A115" s="194" t="s">
        <v>138</v>
      </c>
      <c r="B115" s="69"/>
      <c r="C115" s="69"/>
      <c r="D115" s="117">
        <v>472000.9</v>
      </c>
      <c r="E115" s="117" t="s">
        <v>139</v>
      </c>
      <c r="F115" s="67"/>
      <c r="G115" s="70" t="s">
        <v>1086</v>
      </c>
      <c r="H115" s="138"/>
      <c r="I115" s="206"/>
      <c r="J115" s="206"/>
      <c r="K115" s="206"/>
      <c r="L115" s="137"/>
      <c r="M115" s="137"/>
      <c r="N115" s="137"/>
      <c r="P115" s="137"/>
    </row>
    <row r="116" spans="1:16" s="137" customFormat="1" x14ac:dyDescent="0.3">
      <c r="A116" s="194" t="s">
        <v>138</v>
      </c>
      <c r="B116" s="69"/>
      <c r="C116" s="69"/>
      <c r="D116" s="117">
        <v>479010.9</v>
      </c>
      <c r="E116" s="117" t="s">
        <v>139</v>
      </c>
      <c r="F116" s="67"/>
      <c r="G116" s="70" t="s">
        <v>1087</v>
      </c>
      <c r="H116" s="138"/>
      <c r="I116" s="206"/>
      <c r="J116" s="206"/>
      <c r="K116" s="206"/>
    </row>
    <row r="117" spans="1:16" x14ac:dyDescent="0.3">
      <c r="A117" s="159"/>
      <c r="B117" s="192"/>
      <c r="C117" s="159" t="s">
        <v>138</v>
      </c>
      <c r="D117" s="174">
        <v>480100.07</v>
      </c>
      <c r="E117" s="174" t="s">
        <v>139</v>
      </c>
      <c r="F117" s="193"/>
      <c r="G117" s="323" t="s">
        <v>1088</v>
      </c>
      <c r="H117" s="138"/>
      <c r="I117" s="206"/>
      <c r="J117" s="206"/>
      <c r="K117" s="206"/>
      <c r="L117" s="137"/>
      <c r="M117" s="137"/>
      <c r="N117" s="137"/>
      <c r="P117" s="137"/>
    </row>
    <row r="118" spans="1:16" s="137" customFormat="1" x14ac:dyDescent="0.3">
      <c r="A118" s="194" t="s">
        <v>138</v>
      </c>
      <c r="B118" s="69"/>
      <c r="C118" s="69"/>
      <c r="D118" s="117">
        <v>480100.9</v>
      </c>
      <c r="E118" s="117" t="s">
        <v>139</v>
      </c>
      <c r="F118" s="67"/>
      <c r="G118" s="70" t="s">
        <v>1089</v>
      </c>
      <c r="H118" s="138"/>
      <c r="I118" s="206"/>
      <c r="J118" s="206"/>
      <c r="K118" s="206"/>
    </row>
    <row r="119" spans="1:16" x14ac:dyDescent="0.3">
      <c r="A119" s="194" t="s">
        <v>138</v>
      </c>
      <c r="B119" s="69"/>
      <c r="C119" s="69"/>
      <c r="D119" s="117">
        <v>480110.9</v>
      </c>
      <c r="E119" s="117" t="s">
        <v>139</v>
      </c>
      <c r="F119" s="67"/>
      <c r="G119" s="70" t="s">
        <v>1090</v>
      </c>
      <c r="H119" s="138"/>
      <c r="I119" s="206"/>
      <c r="J119" s="206"/>
      <c r="K119" s="206"/>
      <c r="L119" s="137"/>
      <c r="M119" s="137"/>
      <c r="N119" s="137"/>
      <c r="P119" s="137"/>
    </row>
    <row r="120" spans="1:16" x14ac:dyDescent="0.3">
      <c r="A120" s="194" t="s">
        <v>138</v>
      </c>
      <c r="B120" s="69"/>
      <c r="C120" s="69"/>
      <c r="D120" s="117">
        <v>483100.9</v>
      </c>
      <c r="E120" s="117" t="s">
        <v>139</v>
      </c>
      <c r="F120" s="67"/>
      <c r="G120" s="70" t="s">
        <v>1091</v>
      </c>
      <c r="H120" s="138"/>
      <c r="I120" s="206"/>
      <c r="J120" s="206"/>
      <c r="K120" s="206"/>
      <c r="L120" s="206"/>
      <c r="M120" s="206"/>
      <c r="N120" s="206"/>
      <c r="O120" s="206"/>
      <c r="P120" s="206"/>
    </row>
    <row r="121" spans="1:16" s="137" customFormat="1" x14ac:dyDescent="0.3">
      <c r="A121" s="194" t="s">
        <v>138</v>
      </c>
      <c r="B121" s="69"/>
      <c r="C121" s="69"/>
      <c r="D121" s="117">
        <v>483110.9</v>
      </c>
      <c r="E121" s="117" t="s">
        <v>139</v>
      </c>
      <c r="F121" s="67"/>
      <c r="G121" s="70" t="s">
        <v>1092</v>
      </c>
      <c r="H121" s="138"/>
      <c r="I121" s="206"/>
      <c r="J121" s="206"/>
      <c r="K121" s="206"/>
      <c r="L121" s="206"/>
      <c r="M121" s="206"/>
      <c r="N121" s="206"/>
      <c r="O121" s="206"/>
      <c r="P121" s="206"/>
    </row>
    <row r="122" spans="1:16" s="137" customFormat="1" x14ac:dyDescent="0.3">
      <c r="A122" s="194" t="s">
        <v>138</v>
      </c>
      <c r="B122" s="69"/>
      <c r="C122" s="69"/>
      <c r="D122" s="117">
        <v>487100.9</v>
      </c>
      <c r="E122" s="117" t="s">
        <v>139</v>
      </c>
      <c r="F122" s="67"/>
      <c r="G122" s="70" t="s">
        <v>1093</v>
      </c>
      <c r="H122" s="138"/>
      <c r="I122" s="206"/>
      <c r="J122" s="206"/>
      <c r="K122" s="206"/>
      <c r="L122" s="206"/>
      <c r="M122" s="206"/>
      <c r="N122" s="206"/>
      <c r="O122" s="206"/>
      <c r="P122" s="206"/>
    </row>
    <row r="123" spans="1:16" x14ac:dyDescent="0.3">
      <c r="A123" s="194" t="s">
        <v>138</v>
      </c>
      <c r="B123" s="69"/>
      <c r="C123" s="69"/>
      <c r="D123" s="117">
        <v>488100.9</v>
      </c>
      <c r="E123" s="117" t="s">
        <v>139</v>
      </c>
      <c r="F123" s="67"/>
      <c r="G123" s="70" t="s">
        <v>1094</v>
      </c>
      <c r="H123" s="138"/>
      <c r="I123" s="206"/>
      <c r="J123" s="206"/>
      <c r="K123" s="206"/>
      <c r="L123" s="206"/>
      <c r="M123" s="206"/>
      <c r="N123" s="206"/>
      <c r="O123" s="206"/>
      <c r="P123" s="206"/>
    </row>
    <row r="124" spans="1:16" x14ac:dyDescent="0.3">
      <c r="A124" s="194" t="s">
        <v>138</v>
      </c>
      <c r="B124" s="69"/>
      <c r="C124" s="69"/>
      <c r="D124" s="117">
        <v>490100.07</v>
      </c>
      <c r="E124" s="117" t="s">
        <v>139</v>
      </c>
      <c r="F124" s="67"/>
      <c r="G124" s="70" t="s">
        <v>1095</v>
      </c>
      <c r="H124" s="138"/>
      <c r="I124" s="206"/>
      <c r="J124" s="206"/>
      <c r="K124" s="206"/>
      <c r="L124" s="206"/>
      <c r="M124" s="206"/>
      <c r="N124" s="206"/>
      <c r="O124" s="206"/>
      <c r="P124" s="206"/>
    </row>
    <row r="125" spans="1:16" s="137" customFormat="1" x14ac:dyDescent="0.3">
      <c r="A125" s="194" t="s">
        <v>138</v>
      </c>
      <c r="B125" s="69"/>
      <c r="C125" s="69"/>
      <c r="D125" s="117">
        <v>490100.9</v>
      </c>
      <c r="E125" s="117" t="s">
        <v>139</v>
      </c>
      <c r="F125" s="67"/>
      <c r="G125" s="70" t="s">
        <v>1096</v>
      </c>
      <c r="H125" s="138"/>
      <c r="I125" s="206"/>
      <c r="J125" s="206"/>
      <c r="K125" s="206"/>
      <c r="L125" s="206"/>
      <c r="M125" s="206"/>
      <c r="N125" s="206"/>
      <c r="O125" s="206"/>
      <c r="P125" s="206"/>
    </row>
    <row r="126" spans="1:16" x14ac:dyDescent="0.3">
      <c r="A126" s="194" t="s">
        <v>138</v>
      </c>
      <c r="B126" s="69"/>
      <c r="C126" s="69"/>
      <c r="D126" s="117">
        <v>490110.9</v>
      </c>
      <c r="E126" s="117" t="s">
        <v>139</v>
      </c>
      <c r="F126" s="67"/>
      <c r="G126" s="70" t="s">
        <v>1097</v>
      </c>
      <c r="H126" s="138"/>
      <c r="I126" s="206"/>
      <c r="J126" s="206"/>
      <c r="K126" s="206"/>
      <c r="L126" s="206"/>
      <c r="M126" s="206"/>
      <c r="N126" s="206"/>
      <c r="O126" s="206"/>
      <c r="P126" s="206"/>
    </row>
    <row r="127" spans="1:16" x14ac:dyDescent="0.3">
      <c r="A127" s="159"/>
      <c r="B127" s="191"/>
      <c r="C127" s="191" t="s">
        <v>138</v>
      </c>
      <c r="D127" s="174">
        <v>493100.07</v>
      </c>
      <c r="E127" s="174" t="s">
        <v>139</v>
      </c>
      <c r="F127" s="193"/>
      <c r="G127" s="321" t="s">
        <v>1098</v>
      </c>
      <c r="H127" s="138"/>
      <c r="I127" s="206"/>
      <c r="J127" s="206"/>
      <c r="K127" s="206"/>
      <c r="L127" s="206"/>
      <c r="M127" s="206"/>
      <c r="N127" s="206"/>
      <c r="O127" s="206"/>
      <c r="P127" s="206"/>
    </row>
    <row r="128" spans="1:16" x14ac:dyDescent="0.3">
      <c r="A128" s="194" t="s">
        <v>138</v>
      </c>
      <c r="B128" s="69"/>
      <c r="C128" s="69"/>
      <c r="D128" s="117">
        <v>493100.9</v>
      </c>
      <c r="E128" s="117" t="s">
        <v>139</v>
      </c>
      <c r="F128" s="67"/>
      <c r="G128" s="70" t="s">
        <v>1099</v>
      </c>
      <c r="H128" s="138"/>
      <c r="I128" s="206"/>
      <c r="J128" s="206"/>
      <c r="K128" s="206"/>
      <c r="L128" s="206"/>
      <c r="M128" s="206"/>
      <c r="N128" s="206"/>
      <c r="O128" s="206"/>
      <c r="P128" s="206"/>
    </row>
    <row r="129" spans="1:16" s="137" customFormat="1" x14ac:dyDescent="0.3">
      <c r="A129" s="194" t="s">
        <v>138</v>
      </c>
      <c r="B129" s="69"/>
      <c r="C129" s="69"/>
      <c r="D129" s="117">
        <v>493110.9</v>
      </c>
      <c r="E129" s="117" t="s">
        <v>139</v>
      </c>
      <c r="F129" s="67"/>
      <c r="G129" s="70" t="s">
        <v>1100</v>
      </c>
      <c r="H129" s="138"/>
      <c r="I129" s="206"/>
      <c r="J129" s="206"/>
      <c r="K129" s="206"/>
      <c r="L129" s="206"/>
      <c r="M129" s="206"/>
      <c r="N129" s="206"/>
      <c r="O129" s="206"/>
      <c r="P129" s="206"/>
    </row>
    <row r="130" spans="1:16" x14ac:dyDescent="0.3">
      <c r="A130" s="194" t="s">
        <v>138</v>
      </c>
      <c r="B130" s="69"/>
      <c r="C130" s="69"/>
      <c r="D130" s="117">
        <v>497100.07</v>
      </c>
      <c r="E130" s="117" t="s">
        <v>139</v>
      </c>
      <c r="F130" s="67"/>
      <c r="G130" s="70" t="s">
        <v>1101</v>
      </c>
      <c r="H130" s="138"/>
      <c r="I130" s="206"/>
      <c r="J130" s="206"/>
      <c r="K130" s="206"/>
      <c r="L130" s="206"/>
      <c r="M130" s="206"/>
      <c r="N130" s="206"/>
      <c r="O130" s="206"/>
      <c r="P130" s="206"/>
    </row>
    <row r="131" spans="1:16" x14ac:dyDescent="0.3">
      <c r="A131" s="194" t="s">
        <v>138</v>
      </c>
      <c r="B131" s="69"/>
      <c r="C131" s="69"/>
      <c r="D131" s="117">
        <v>497100.9</v>
      </c>
      <c r="E131" s="117" t="s">
        <v>139</v>
      </c>
      <c r="F131" s="67"/>
      <c r="G131" s="70" t="s">
        <v>1102</v>
      </c>
      <c r="H131" s="138"/>
      <c r="I131" s="206"/>
      <c r="J131" s="206"/>
      <c r="K131" s="206"/>
      <c r="L131" s="206"/>
      <c r="M131" s="206"/>
      <c r="N131" s="206"/>
      <c r="O131" s="206"/>
      <c r="P131" s="206"/>
    </row>
    <row r="132" spans="1:16" x14ac:dyDescent="0.3">
      <c r="A132" s="194" t="s">
        <v>138</v>
      </c>
      <c r="B132" s="69"/>
      <c r="C132" s="69"/>
      <c r="D132" s="117">
        <v>498100.9</v>
      </c>
      <c r="E132" s="117" t="s">
        <v>139</v>
      </c>
      <c r="F132" s="190"/>
      <c r="G132" s="70" t="s">
        <v>1103</v>
      </c>
      <c r="H132" s="138"/>
      <c r="I132" s="206"/>
      <c r="J132" s="206"/>
      <c r="K132" s="206"/>
      <c r="L132" s="206"/>
      <c r="M132" s="206"/>
      <c r="N132" s="206"/>
      <c r="O132" s="206"/>
      <c r="P132" s="206"/>
    </row>
    <row r="133" spans="1:16" x14ac:dyDescent="0.3">
      <c r="A133" s="137"/>
      <c r="D133" s="137"/>
      <c r="E133" s="137"/>
      <c r="F133" s="137"/>
      <c r="G133" s="137"/>
      <c r="H133" s="138"/>
      <c r="I133" s="206"/>
      <c r="J133" s="206"/>
      <c r="K133" s="206"/>
      <c r="L133" s="206"/>
      <c r="M133" s="206"/>
      <c r="N133" s="206"/>
      <c r="O133" s="206"/>
      <c r="P133" s="206"/>
    </row>
    <row r="134" spans="1:16" x14ac:dyDescent="0.3">
      <c r="A134" s="137"/>
      <c r="D134" s="137"/>
      <c r="E134" s="137"/>
      <c r="F134" s="137"/>
      <c r="G134" s="137"/>
      <c r="H134" s="138"/>
      <c r="I134" s="206"/>
      <c r="J134" s="206"/>
      <c r="K134" s="206"/>
      <c r="L134" s="206"/>
      <c r="M134" s="206"/>
      <c r="N134" s="206"/>
      <c r="O134" s="206"/>
      <c r="P134" s="206"/>
    </row>
    <row r="135" spans="1:16" x14ac:dyDescent="0.3">
      <c r="A135" s="137"/>
      <c r="D135" s="137"/>
      <c r="E135" s="137"/>
      <c r="F135" s="137"/>
      <c r="G135" s="137"/>
      <c r="H135" s="138"/>
      <c r="I135" s="206"/>
      <c r="J135" s="206"/>
      <c r="K135" s="206"/>
      <c r="L135" s="206"/>
      <c r="M135" s="206"/>
      <c r="N135" s="206"/>
      <c r="O135" s="206"/>
      <c r="P135" s="206"/>
    </row>
    <row r="136" spans="1:16" x14ac:dyDescent="0.3">
      <c r="A136" s="137"/>
      <c r="D136" s="137"/>
      <c r="E136" s="137"/>
      <c r="F136" s="137"/>
      <c r="G136" s="137"/>
      <c r="H136" s="138"/>
      <c r="I136" s="206"/>
      <c r="J136" s="206"/>
      <c r="K136" s="206"/>
      <c r="L136" s="206"/>
      <c r="M136" s="206"/>
      <c r="N136" s="206"/>
      <c r="O136" s="206"/>
      <c r="P136" s="206"/>
    </row>
    <row r="137" spans="1:16" x14ac:dyDescent="0.3">
      <c r="A137" s="137"/>
      <c r="D137" s="137"/>
      <c r="E137" s="137"/>
      <c r="F137" s="137"/>
      <c r="G137" s="137"/>
      <c r="H137" s="138"/>
      <c r="I137" s="206"/>
      <c r="J137" s="206"/>
      <c r="K137" s="206"/>
      <c r="L137" s="206"/>
      <c r="M137" s="206"/>
      <c r="N137" s="206"/>
      <c r="O137" s="206"/>
      <c r="P137" s="206"/>
    </row>
    <row r="138" spans="1:16" x14ac:dyDescent="0.3">
      <c r="A138" s="137"/>
      <c r="D138" s="137"/>
      <c r="E138" s="137"/>
      <c r="F138" s="137"/>
      <c r="G138" s="137"/>
      <c r="H138" s="138"/>
      <c r="I138" s="206"/>
      <c r="J138" s="206"/>
      <c r="K138" s="206"/>
      <c r="L138" s="206"/>
      <c r="M138" s="206"/>
      <c r="N138" s="206"/>
      <c r="O138" s="206"/>
      <c r="P138" s="206"/>
    </row>
    <row r="139" spans="1:16" x14ac:dyDescent="0.3">
      <c r="A139" s="137"/>
      <c r="D139" s="137"/>
      <c r="E139" s="137"/>
      <c r="F139" s="137"/>
      <c r="G139" s="137"/>
      <c r="H139" s="138"/>
      <c r="I139" s="206"/>
      <c r="J139" s="206"/>
      <c r="K139" s="206"/>
      <c r="L139" s="206"/>
      <c r="M139" s="206"/>
      <c r="N139" s="206"/>
      <c r="O139" s="206"/>
      <c r="P139" s="206"/>
    </row>
    <row r="140" spans="1:16" x14ac:dyDescent="0.3">
      <c r="A140" s="137"/>
      <c r="D140" s="137"/>
      <c r="E140" s="137"/>
      <c r="F140" s="137"/>
      <c r="G140" s="137"/>
      <c r="H140" s="138"/>
      <c r="I140" s="206"/>
      <c r="J140" s="206"/>
      <c r="K140" s="206"/>
      <c r="L140" s="206"/>
      <c r="M140" s="206"/>
      <c r="N140" s="206"/>
      <c r="O140" s="206"/>
      <c r="P140" s="206"/>
    </row>
    <row r="141" spans="1:16" x14ac:dyDescent="0.3">
      <c r="A141" s="137"/>
      <c r="D141" s="137"/>
      <c r="E141" s="137"/>
      <c r="F141" s="137"/>
      <c r="G141" s="137"/>
      <c r="H141" s="138"/>
      <c r="I141" s="206"/>
      <c r="J141" s="206"/>
      <c r="K141" s="206"/>
      <c r="L141" s="206"/>
      <c r="M141" s="206"/>
      <c r="N141" s="206"/>
      <c r="O141" s="206"/>
      <c r="P141" s="206"/>
    </row>
    <row r="142" spans="1:16" x14ac:dyDescent="0.3">
      <c r="A142" s="137"/>
      <c r="D142" s="137"/>
      <c r="E142" s="137"/>
      <c r="F142" s="137"/>
      <c r="G142" s="137"/>
      <c r="H142" s="138"/>
      <c r="I142" s="206"/>
      <c r="J142" s="206"/>
      <c r="K142" s="206"/>
      <c r="L142" s="206"/>
      <c r="M142" s="206"/>
      <c r="N142" s="206"/>
      <c r="O142" s="206"/>
      <c r="P142" s="206"/>
    </row>
    <row r="143" spans="1:16" x14ac:dyDescent="0.3">
      <c r="A143" s="137"/>
      <c r="D143" s="137"/>
      <c r="E143" s="137"/>
      <c r="F143" s="137"/>
      <c r="G143" s="137"/>
      <c r="H143" s="138"/>
      <c r="I143" s="206"/>
      <c r="J143" s="206"/>
      <c r="K143" s="206"/>
      <c r="L143" s="206"/>
      <c r="M143" s="206"/>
      <c r="N143" s="206"/>
      <c r="O143" s="206"/>
      <c r="P143" s="206"/>
    </row>
    <row r="144" spans="1:16" x14ac:dyDescent="0.3">
      <c r="A144" s="137"/>
      <c r="D144" s="137"/>
      <c r="E144" s="137"/>
      <c r="F144" s="137"/>
      <c r="G144" s="137"/>
      <c r="H144" s="138"/>
      <c r="I144" s="206"/>
      <c r="J144" s="206"/>
      <c r="K144" s="206"/>
      <c r="L144" s="206"/>
      <c r="M144" s="206"/>
      <c r="N144" s="206"/>
      <c r="O144" s="206"/>
      <c r="P144" s="206"/>
    </row>
    <row r="145" spans="1:16" x14ac:dyDescent="0.3">
      <c r="A145" s="137"/>
      <c r="D145" s="137"/>
      <c r="E145" s="137"/>
      <c r="F145" s="137"/>
      <c r="G145" s="137"/>
      <c r="H145" s="138"/>
      <c r="I145" s="206"/>
      <c r="J145" s="206"/>
      <c r="K145" s="206"/>
      <c r="L145" s="206"/>
      <c r="M145" s="206"/>
      <c r="N145" s="206"/>
      <c r="O145" s="206"/>
      <c r="P145" s="206"/>
    </row>
    <row r="146" spans="1:16" x14ac:dyDescent="0.3">
      <c r="A146" s="137"/>
      <c r="D146" s="137"/>
      <c r="E146" s="137"/>
      <c r="F146" s="137"/>
      <c r="G146" s="137"/>
      <c r="H146" s="138"/>
      <c r="I146" s="137"/>
      <c r="L146" s="137"/>
      <c r="M146" s="137"/>
      <c r="N146" s="137"/>
      <c r="P146" s="137"/>
    </row>
    <row r="147" spans="1:16" s="137" customFormat="1" x14ac:dyDescent="0.3">
      <c r="H147" s="138"/>
    </row>
    <row r="148" spans="1:16" x14ac:dyDescent="0.3">
      <c r="A148" s="137"/>
      <c r="D148" s="137"/>
      <c r="E148" s="137"/>
      <c r="F148" s="137"/>
      <c r="G148" s="137"/>
      <c r="H148" s="138"/>
      <c r="I148" s="137"/>
      <c r="L148" s="137"/>
      <c r="M148" s="137"/>
      <c r="N148" s="137"/>
      <c r="P148" s="137"/>
    </row>
    <row r="149" spans="1:16" x14ac:dyDescent="0.3">
      <c r="A149" s="137"/>
      <c r="D149" s="137"/>
      <c r="E149" s="137"/>
      <c r="F149" s="137"/>
      <c r="G149" s="137"/>
      <c r="H149" s="138"/>
      <c r="I149" s="137"/>
      <c r="L149" s="137"/>
      <c r="M149" s="137"/>
      <c r="N149" s="137"/>
      <c r="P149" s="137"/>
    </row>
    <row r="150" spans="1:16" x14ac:dyDescent="0.3">
      <c r="A150" s="137"/>
      <c r="D150" s="137"/>
      <c r="E150" s="137"/>
      <c r="F150" s="137"/>
      <c r="G150" s="137"/>
      <c r="H150" s="138"/>
      <c r="I150" s="137"/>
      <c r="L150" s="137"/>
      <c r="M150" s="137"/>
      <c r="N150" s="137"/>
      <c r="P150" s="137"/>
    </row>
    <row r="151" spans="1:16" s="137" customFormat="1" x14ac:dyDescent="0.3">
      <c r="H151" s="138"/>
    </row>
    <row r="152" spans="1:16" s="138" customFormat="1" x14ac:dyDescent="0.3">
      <c r="A152" s="137"/>
      <c r="B152" s="137"/>
      <c r="C152" s="137"/>
      <c r="D152" s="137"/>
      <c r="E152" s="137"/>
      <c r="F152" s="137"/>
      <c r="G152" s="137"/>
      <c r="I152" s="137"/>
      <c r="J152" s="137"/>
      <c r="K152" s="137"/>
      <c r="L152" s="137"/>
      <c r="M152" s="137"/>
      <c r="N152" s="137"/>
      <c r="O152" s="137"/>
      <c r="P152" s="137"/>
    </row>
    <row r="153" spans="1:16" s="137" customFormat="1" x14ac:dyDescent="0.3">
      <c r="H153" s="138"/>
    </row>
    <row r="154" spans="1:16" x14ac:dyDescent="0.3">
      <c r="A154" s="137"/>
      <c r="D154" s="137"/>
      <c r="E154" s="137"/>
      <c r="F154" s="137"/>
      <c r="G154" s="137"/>
      <c r="H154" s="138"/>
      <c r="I154" s="137"/>
      <c r="L154" s="137"/>
      <c r="M154" s="137"/>
      <c r="N154" s="137"/>
      <c r="P154" s="137"/>
    </row>
    <row r="155" spans="1:16" x14ac:dyDescent="0.3">
      <c r="A155" s="137"/>
      <c r="D155" s="137"/>
      <c r="E155" s="137"/>
      <c r="F155" s="137"/>
      <c r="G155" s="137"/>
      <c r="H155" s="138"/>
      <c r="I155" s="137"/>
      <c r="L155" s="137"/>
      <c r="M155" s="137"/>
      <c r="N155" s="137"/>
      <c r="P155" s="137"/>
    </row>
    <row r="156" spans="1:16" x14ac:dyDescent="0.3">
      <c r="A156" s="137"/>
      <c r="D156" s="137"/>
      <c r="E156" s="137"/>
      <c r="F156" s="137"/>
      <c r="G156" s="137"/>
      <c r="H156" s="138"/>
      <c r="I156" s="137"/>
      <c r="L156" s="137"/>
      <c r="M156" s="137"/>
      <c r="N156" s="137"/>
      <c r="P156" s="137"/>
    </row>
    <row r="157" spans="1:16" x14ac:dyDescent="0.3">
      <c r="A157" s="137"/>
      <c r="D157" s="137"/>
      <c r="E157" s="137"/>
      <c r="F157" s="137"/>
      <c r="G157" s="137"/>
      <c r="H157" s="138"/>
      <c r="I157" s="137"/>
      <c r="L157" s="137"/>
      <c r="M157" s="137"/>
      <c r="N157" s="137"/>
      <c r="P157" s="137"/>
    </row>
    <row r="158" spans="1:16" x14ac:dyDescent="0.3">
      <c r="A158" s="137"/>
      <c r="D158" s="137"/>
      <c r="E158" s="137"/>
      <c r="F158" s="137"/>
      <c r="G158" s="137"/>
      <c r="H158" s="138"/>
      <c r="I158" s="138"/>
      <c r="J158" s="138"/>
      <c r="K158" s="138"/>
      <c r="L158" s="138"/>
      <c r="M158" s="138"/>
      <c r="N158" s="138"/>
      <c r="O158" s="138"/>
      <c r="P158" s="138"/>
    </row>
    <row r="159" spans="1:16" x14ac:dyDescent="0.3">
      <c r="A159" s="137"/>
      <c r="D159" s="137"/>
      <c r="E159" s="137"/>
      <c r="F159" s="137"/>
      <c r="G159" s="137"/>
      <c r="H159" s="138"/>
      <c r="I159" s="137"/>
      <c r="L159" s="137"/>
      <c r="M159" s="137"/>
      <c r="N159" s="137"/>
      <c r="P159" s="137"/>
    </row>
    <row r="160" spans="1:16" x14ac:dyDescent="0.3">
      <c r="A160" s="137"/>
      <c r="D160" s="137"/>
      <c r="E160" s="137"/>
      <c r="F160" s="137"/>
      <c r="G160" s="137"/>
      <c r="H160" s="138"/>
      <c r="I160" s="137"/>
      <c r="L160" s="137"/>
      <c r="M160" s="137"/>
      <c r="N160" s="137"/>
      <c r="P160" s="137"/>
    </row>
    <row r="161" spans="1:16" x14ac:dyDescent="0.3">
      <c r="A161" s="137"/>
      <c r="D161" s="137"/>
      <c r="E161" s="137"/>
      <c r="F161" s="137"/>
      <c r="G161" s="137"/>
      <c r="H161" s="138"/>
      <c r="I161" s="137"/>
      <c r="L161" s="137"/>
      <c r="M161" s="137"/>
      <c r="N161" s="137"/>
      <c r="P161" s="137"/>
    </row>
    <row r="162" spans="1:16" x14ac:dyDescent="0.3">
      <c r="A162" s="137"/>
      <c r="D162" s="137"/>
      <c r="E162" s="137"/>
      <c r="F162" s="137"/>
      <c r="G162" s="137"/>
      <c r="H162" s="138"/>
      <c r="I162" s="137"/>
      <c r="L162" s="137"/>
      <c r="M162" s="137"/>
      <c r="N162" s="137"/>
      <c r="P162" s="137"/>
    </row>
    <row r="163" spans="1:16" x14ac:dyDescent="0.3">
      <c r="A163" s="137"/>
      <c r="D163" s="137"/>
      <c r="E163" s="137"/>
      <c r="F163" s="137"/>
      <c r="G163" s="137"/>
      <c r="H163" s="138"/>
      <c r="I163" s="137"/>
      <c r="L163" s="137"/>
      <c r="M163" s="137"/>
      <c r="N163" s="137"/>
      <c r="P163" s="137"/>
    </row>
    <row r="164" spans="1:16" x14ac:dyDescent="0.3">
      <c r="A164" s="137"/>
      <c r="D164" s="137"/>
      <c r="E164" s="137"/>
      <c r="F164" s="137"/>
      <c r="G164" s="137"/>
      <c r="H164" s="138"/>
      <c r="I164" s="137"/>
      <c r="L164" s="137"/>
      <c r="M164" s="137"/>
      <c r="N164" s="137"/>
      <c r="P164" s="137"/>
    </row>
    <row r="165" spans="1:16" x14ac:dyDescent="0.3">
      <c r="A165" s="137"/>
      <c r="D165" s="137"/>
      <c r="E165" s="137"/>
      <c r="F165" s="137"/>
      <c r="G165" s="137"/>
      <c r="H165" s="138"/>
      <c r="I165" s="137"/>
      <c r="L165" s="137"/>
      <c r="M165" s="137"/>
      <c r="N165" s="137"/>
      <c r="P165" s="137"/>
    </row>
    <row r="166" spans="1:16" x14ac:dyDescent="0.3">
      <c r="A166" s="137"/>
      <c r="D166" s="137"/>
      <c r="E166" s="137"/>
      <c r="F166" s="137"/>
      <c r="G166" s="137"/>
      <c r="H166" s="138"/>
      <c r="I166" s="137"/>
      <c r="L166" s="137"/>
      <c r="M166" s="137"/>
      <c r="N166" s="137"/>
      <c r="P166" s="137"/>
    </row>
    <row r="167" spans="1:16" x14ac:dyDescent="0.3">
      <c r="A167" s="137"/>
      <c r="D167" s="137"/>
      <c r="E167" s="137"/>
      <c r="F167" s="137"/>
      <c r="G167" s="137"/>
      <c r="H167" s="138"/>
      <c r="I167" s="137"/>
      <c r="L167" s="137"/>
      <c r="M167" s="137"/>
      <c r="N167" s="137"/>
      <c r="P167" s="137"/>
    </row>
    <row r="168" spans="1:16" x14ac:dyDescent="0.3">
      <c r="A168" s="137"/>
      <c r="D168" s="137"/>
      <c r="E168" s="137"/>
      <c r="F168" s="137"/>
      <c r="G168" s="137"/>
      <c r="H168" s="138"/>
      <c r="I168" s="137"/>
      <c r="L168" s="137"/>
      <c r="M168" s="137"/>
      <c r="N168" s="137"/>
      <c r="P168" s="137"/>
    </row>
    <row r="169" spans="1:16" x14ac:dyDescent="0.3">
      <c r="A169" s="137"/>
      <c r="D169" s="137"/>
      <c r="E169" s="137"/>
      <c r="F169" s="137"/>
      <c r="G169" s="137"/>
      <c r="H169" s="138"/>
      <c r="I169" s="137"/>
      <c r="L169" s="137"/>
      <c r="M169" s="137"/>
      <c r="N169" s="137"/>
      <c r="P169" s="137"/>
    </row>
    <row r="170" spans="1:16" x14ac:dyDescent="0.3">
      <c r="A170" s="137"/>
      <c r="D170" s="137"/>
      <c r="E170" s="137"/>
      <c r="F170" s="137"/>
      <c r="G170" s="137"/>
      <c r="H170" s="138"/>
      <c r="I170" s="137"/>
      <c r="L170" s="137"/>
      <c r="M170" s="137"/>
      <c r="N170" s="137"/>
      <c r="P170" s="137"/>
    </row>
    <row r="171" spans="1:16" x14ac:dyDescent="0.3">
      <c r="A171" s="137"/>
      <c r="D171" s="137"/>
      <c r="E171" s="137"/>
      <c r="F171" s="137"/>
      <c r="G171" s="137"/>
      <c r="H171" s="138"/>
      <c r="I171" s="137"/>
      <c r="L171" s="137"/>
      <c r="M171" s="137"/>
      <c r="N171" s="137"/>
      <c r="P171" s="137"/>
    </row>
    <row r="172" spans="1:16" x14ac:dyDescent="0.3">
      <c r="A172" s="137"/>
      <c r="D172" s="137"/>
      <c r="E172" s="137"/>
      <c r="F172" s="137"/>
      <c r="G172" s="137"/>
      <c r="H172" s="138"/>
      <c r="I172" s="137"/>
      <c r="L172" s="137"/>
      <c r="M172" s="137"/>
      <c r="N172" s="137"/>
      <c r="P172" s="137"/>
    </row>
    <row r="173" spans="1:16" x14ac:dyDescent="0.3">
      <c r="A173" s="137"/>
      <c r="D173" s="137"/>
      <c r="E173" s="137"/>
      <c r="F173" s="137"/>
      <c r="G173" s="137"/>
      <c r="H173" s="138"/>
      <c r="I173" s="137"/>
      <c r="L173" s="137"/>
      <c r="M173" s="137"/>
      <c r="N173" s="137"/>
      <c r="P173" s="137"/>
    </row>
    <row r="174" spans="1:16" x14ac:dyDescent="0.3">
      <c r="A174" s="137"/>
      <c r="D174" s="137"/>
      <c r="E174" s="137"/>
      <c r="F174" s="137"/>
      <c r="G174" s="137"/>
      <c r="H174" s="138"/>
      <c r="I174" s="137"/>
      <c r="L174" s="137"/>
      <c r="M174" s="137"/>
      <c r="N174" s="137"/>
      <c r="P174" s="137"/>
    </row>
    <row r="175" spans="1:16" x14ac:dyDescent="0.3">
      <c r="A175" s="137"/>
      <c r="D175" s="137"/>
      <c r="E175" s="137"/>
      <c r="F175" s="137"/>
      <c r="G175" s="137"/>
      <c r="H175" s="138"/>
      <c r="I175" s="137"/>
      <c r="L175" s="137"/>
      <c r="M175" s="137"/>
      <c r="N175" s="137"/>
      <c r="P175" s="137"/>
    </row>
    <row r="176" spans="1:16" x14ac:dyDescent="0.3">
      <c r="A176" s="137"/>
      <c r="D176" s="137"/>
      <c r="E176" s="137"/>
      <c r="F176" s="137"/>
      <c r="G176" s="137"/>
      <c r="H176" s="138"/>
      <c r="I176" s="137"/>
      <c r="L176" s="137"/>
      <c r="M176" s="137"/>
      <c r="N176" s="137"/>
      <c r="P176" s="137"/>
    </row>
    <row r="177" spans="1:16" x14ac:dyDescent="0.3">
      <c r="A177" s="137"/>
      <c r="D177" s="137"/>
      <c r="E177" s="137"/>
      <c r="F177" s="137"/>
      <c r="G177" s="137"/>
      <c r="H177" s="138"/>
      <c r="I177" s="137"/>
      <c r="L177" s="137"/>
      <c r="M177" s="137"/>
      <c r="N177" s="137"/>
      <c r="P177" s="137"/>
    </row>
    <row r="178" spans="1:16" x14ac:dyDescent="0.3">
      <c r="A178" s="137"/>
      <c r="D178" s="137"/>
      <c r="E178" s="137"/>
      <c r="F178" s="137"/>
      <c r="G178" s="137"/>
      <c r="H178" s="138"/>
      <c r="I178" s="137"/>
      <c r="L178" s="137"/>
      <c r="M178" s="137"/>
      <c r="N178" s="137"/>
      <c r="P178" s="137"/>
    </row>
    <row r="179" spans="1:16" x14ac:dyDescent="0.3">
      <c r="A179" s="137"/>
      <c r="D179" s="137"/>
      <c r="E179" s="137"/>
      <c r="F179" s="137"/>
      <c r="G179" s="137"/>
      <c r="H179" s="138"/>
      <c r="I179" s="137"/>
      <c r="L179" s="137"/>
      <c r="M179" s="137"/>
      <c r="N179" s="137"/>
      <c r="P179" s="137"/>
    </row>
    <row r="180" spans="1:16" x14ac:dyDescent="0.3">
      <c r="A180" s="137"/>
      <c r="D180" s="137"/>
      <c r="E180" s="137"/>
      <c r="F180" s="137"/>
      <c r="G180" s="137"/>
      <c r="H180" s="138"/>
      <c r="I180" s="137"/>
      <c r="L180" s="137"/>
      <c r="M180" s="137"/>
      <c r="N180" s="137"/>
      <c r="P180" s="137"/>
    </row>
    <row r="181" spans="1:16" x14ac:dyDescent="0.3">
      <c r="A181" s="137"/>
      <c r="D181" s="137"/>
      <c r="E181" s="137"/>
      <c r="F181" s="137"/>
      <c r="G181" s="137"/>
      <c r="H181" s="138"/>
      <c r="I181" s="137"/>
      <c r="L181" s="137"/>
      <c r="M181" s="137"/>
      <c r="N181" s="137"/>
      <c r="P181" s="137"/>
    </row>
    <row r="182" spans="1:16" x14ac:dyDescent="0.3">
      <c r="A182" s="137"/>
      <c r="D182" s="137"/>
      <c r="E182" s="137"/>
      <c r="F182" s="137"/>
      <c r="G182" s="137"/>
      <c r="H182" s="138"/>
      <c r="I182" s="137"/>
      <c r="L182" s="137"/>
      <c r="M182" s="137"/>
      <c r="N182" s="137"/>
      <c r="P182" s="137"/>
    </row>
    <row r="183" spans="1:16" x14ac:dyDescent="0.3">
      <c r="A183" s="137"/>
      <c r="D183" s="137"/>
      <c r="E183" s="137"/>
      <c r="F183" s="137"/>
      <c r="G183" s="137"/>
      <c r="H183" s="138"/>
      <c r="I183" s="137"/>
      <c r="L183" s="137"/>
      <c r="M183" s="137"/>
      <c r="N183" s="137"/>
      <c r="P183" s="137"/>
    </row>
    <row r="184" spans="1:16" x14ac:dyDescent="0.3">
      <c r="A184" s="137"/>
      <c r="D184" s="137"/>
      <c r="E184" s="137"/>
      <c r="F184" s="137"/>
      <c r="G184" s="137"/>
      <c r="H184" s="138"/>
      <c r="I184" s="137"/>
      <c r="L184" s="137"/>
      <c r="M184" s="137"/>
      <c r="N184" s="137"/>
      <c r="P184" s="137"/>
    </row>
    <row r="185" spans="1:16" x14ac:dyDescent="0.3">
      <c r="A185" s="137"/>
      <c r="D185" s="137"/>
      <c r="E185" s="137"/>
      <c r="F185" s="137"/>
      <c r="G185" s="137"/>
      <c r="H185" s="138"/>
      <c r="I185" s="137"/>
      <c r="L185" s="137"/>
      <c r="M185" s="137"/>
      <c r="N185" s="137"/>
      <c r="P185" s="137"/>
    </row>
    <row r="186" spans="1:16" x14ac:dyDescent="0.3">
      <c r="A186" s="137"/>
      <c r="D186" s="137"/>
      <c r="E186" s="137"/>
      <c r="F186" s="137"/>
      <c r="G186" s="137"/>
      <c r="H186" s="138"/>
      <c r="I186" s="137"/>
      <c r="L186" s="137"/>
      <c r="M186" s="137"/>
      <c r="N186" s="137"/>
      <c r="P186" s="137"/>
    </row>
    <row r="187" spans="1:16" x14ac:dyDescent="0.3">
      <c r="A187" s="137"/>
      <c r="D187" s="137"/>
      <c r="E187" s="137"/>
      <c r="F187" s="137"/>
      <c r="G187" s="137"/>
      <c r="H187" s="138"/>
      <c r="I187" s="137"/>
      <c r="L187" s="137"/>
      <c r="M187" s="137"/>
      <c r="N187" s="137"/>
      <c r="P187" s="137"/>
    </row>
    <row r="188" spans="1:16" x14ac:dyDescent="0.3">
      <c r="A188" s="137"/>
      <c r="D188" s="137"/>
      <c r="E188" s="137"/>
      <c r="F188" s="137"/>
      <c r="G188" s="137"/>
      <c r="H188" s="138"/>
      <c r="I188" s="137"/>
      <c r="L188" s="137"/>
      <c r="M188" s="137"/>
      <c r="N188" s="137"/>
      <c r="P188" s="137"/>
    </row>
    <row r="189" spans="1:16" x14ac:dyDescent="0.3">
      <c r="A189" s="137"/>
      <c r="D189" s="137"/>
      <c r="E189" s="137"/>
      <c r="F189" s="137"/>
      <c r="G189" s="137"/>
      <c r="H189" s="138"/>
      <c r="I189" s="137"/>
      <c r="L189" s="137"/>
      <c r="M189" s="137"/>
      <c r="N189" s="137"/>
      <c r="P189" s="137"/>
    </row>
    <row r="190" spans="1:16" x14ac:dyDescent="0.3">
      <c r="A190" s="137"/>
      <c r="D190" s="137"/>
      <c r="E190" s="137"/>
      <c r="F190" s="137"/>
      <c r="G190" s="137"/>
      <c r="H190" s="138"/>
      <c r="I190" s="137"/>
      <c r="L190" s="137"/>
      <c r="M190" s="137"/>
      <c r="N190" s="137"/>
      <c r="P190" s="137"/>
    </row>
    <row r="191" spans="1:16" x14ac:dyDescent="0.3">
      <c r="A191" s="137"/>
      <c r="D191" s="137"/>
      <c r="E191" s="137"/>
      <c r="F191" s="137"/>
      <c r="G191" s="137"/>
      <c r="H191" s="138"/>
      <c r="I191" s="137"/>
      <c r="L191" s="137"/>
      <c r="M191" s="137"/>
      <c r="N191" s="137"/>
      <c r="P191" s="137"/>
    </row>
    <row r="192" spans="1:16" x14ac:dyDescent="0.3">
      <c r="A192" s="137"/>
      <c r="D192" s="137"/>
      <c r="E192" s="137"/>
      <c r="F192" s="137"/>
      <c r="G192" s="137"/>
      <c r="H192" s="138"/>
      <c r="I192" s="137"/>
      <c r="L192" s="137"/>
      <c r="M192" s="137"/>
      <c r="N192" s="137"/>
      <c r="P192" s="137"/>
    </row>
    <row r="193" spans="1:16" x14ac:dyDescent="0.3">
      <c r="A193" s="137"/>
      <c r="D193" s="137"/>
      <c r="E193" s="137"/>
      <c r="F193" s="137"/>
      <c r="G193" s="137"/>
      <c r="H193" s="138"/>
      <c r="I193" s="137"/>
      <c r="L193" s="137"/>
      <c r="M193" s="137"/>
      <c r="N193" s="137"/>
      <c r="P193" s="137"/>
    </row>
    <row r="194" spans="1:16" x14ac:dyDescent="0.3">
      <c r="A194" s="137"/>
      <c r="D194" s="137"/>
      <c r="E194" s="137"/>
      <c r="F194" s="137"/>
      <c r="G194" s="137"/>
      <c r="H194" s="138"/>
      <c r="I194" s="137"/>
      <c r="L194" s="137"/>
      <c r="M194" s="137"/>
      <c r="N194" s="137"/>
      <c r="P194" s="137"/>
    </row>
    <row r="195" spans="1:16" x14ac:dyDescent="0.3">
      <c r="A195" s="137"/>
      <c r="D195" s="137"/>
      <c r="E195" s="137"/>
      <c r="F195" s="137"/>
      <c r="G195" s="137"/>
      <c r="H195" s="138"/>
      <c r="I195" s="137"/>
      <c r="L195" s="137"/>
      <c r="M195" s="137"/>
      <c r="N195" s="137"/>
      <c r="P195" s="137"/>
    </row>
    <row r="196" spans="1:16" x14ac:dyDescent="0.3">
      <c r="A196" s="137"/>
      <c r="D196" s="137"/>
      <c r="E196" s="137"/>
      <c r="F196" s="137"/>
      <c r="G196" s="137"/>
      <c r="H196" s="138"/>
      <c r="I196" s="137"/>
      <c r="L196" s="137"/>
      <c r="M196" s="137"/>
      <c r="N196" s="137"/>
      <c r="P196" s="137"/>
    </row>
    <row r="197" spans="1:16" x14ac:dyDescent="0.3">
      <c r="A197" s="137"/>
      <c r="D197" s="137"/>
      <c r="E197" s="137"/>
      <c r="F197" s="137"/>
      <c r="G197" s="137"/>
      <c r="H197" s="138"/>
      <c r="I197" s="137"/>
      <c r="L197" s="137"/>
      <c r="M197" s="137"/>
      <c r="N197" s="137"/>
      <c r="P197" s="137"/>
    </row>
    <row r="198" spans="1:16" x14ac:dyDescent="0.3">
      <c r="A198" s="137"/>
      <c r="D198" s="137"/>
      <c r="E198" s="137"/>
      <c r="F198" s="137"/>
      <c r="G198" s="137"/>
      <c r="H198" s="138"/>
      <c r="I198" s="137"/>
      <c r="L198" s="137"/>
      <c r="M198" s="137"/>
      <c r="N198" s="137"/>
      <c r="P198" s="137"/>
    </row>
    <row r="199" spans="1:16" x14ac:dyDescent="0.3">
      <c r="A199" s="137"/>
      <c r="D199" s="137"/>
      <c r="E199" s="137"/>
      <c r="F199" s="137"/>
      <c r="G199" s="137"/>
      <c r="H199" s="138"/>
      <c r="I199" s="137"/>
      <c r="L199" s="137"/>
      <c r="M199" s="137"/>
      <c r="N199" s="137"/>
      <c r="P199" s="137"/>
    </row>
    <row r="200" spans="1:16" x14ac:dyDescent="0.3">
      <c r="A200" s="137"/>
      <c r="D200" s="137"/>
      <c r="E200" s="137"/>
      <c r="F200" s="137"/>
      <c r="G200" s="137"/>
      <c r="H200" s="138"/>
      <c r="I200" s="137"/>
      <c r="L200" s="137"/>
      <c r="M200" s="137"/>
      <c r="N200" s="137"/>
      <c r="P200" s="137"/>
    </row>
  </sheetData>
  <sortState xmlns:xlrd2="http://schemas.microsoft.com/office/spreadsheetml/2017/richdata2" ref="I9:P36">
    <sortCondition ref="L9:L36"/>
  </sortState>
  <customSheetViews>
    <customSheetView guid="{8857D6C6-66AD-4283-84A0-AC3ADAF5FF58}" showPageBreaks="1" showGridLines="0" fitToPage="1" printArea="1">
      <selection activeCell="C29" sqref="C29"/>
      <pageMargins left="0" right="0" top="0" bottom="0" header="0" footer="0"/>
      <pageSetup paperSize="5" scale="55" fitToHeight="0" orientation="landscape" r:id="rId1"/>
      <headerFooter>
        <oddFooter>&amp;L&amp;A&amp;CPage &amp;P of &amp;N&amp;R&amp;D&amp;T</oddFooter>
      </headerFooter>
    </customSheetView>
    <customSheetView guid="{FD3E5715-41F6-42E3-B43C-45DA91BE010D}" showPageBreaks="1" showGridLines="0" fitToPage="1" printArea="1">
      <selection activeCell="A6" sqref="A6"/>
      <pageMargins left="0" right="0" top="0" bottom="0" header="0" footer="0"/>
      <pageSetup paperSize="5" scale="55" fitToHeight="0" orientation="landscape" r:id="rId2"/>
      <headerFooter>
        <oddFooter>&amp;L&amp;A&amp;CPage &amp;P of &amp;N&amp;R&amp;D&amp;T</oddFooter>
      </headerFooter>
    </customSheetView>
    <customSheetView guid="{06FDCEC2-959E-4D46-9405-7BD2F118CBBA}" showGridLines="0" fitToPage="1" printArea="1">
      <selection activeCell="A6" sqref="A6"/>
      <pageMargins left="0" right="0" top="0" bottom="0" header="0" footer="0"/>
      <pageSetup paperSize="5" scale="62" fitToHeight="0" orientation="landscape" r:id="rId3"/>
      <headerFooter>
        <oddFooter>&amp;L&amp;A&amp;CPage &amp;P of &amp;N&amp;R&amp;D&amp;T</oddFooter>
      </headerFooter>
    </customSheetView>
    <customSheetView guid="{C4F8BA2B-1548-4013-B30A-9D4C80FA8E4C}" showPageBreaks="1" showGridLines="0" fitToPage="1" printArea="1">
      <selection activeCell="A4" sqref="A4:G4"/>
      <pageMargins left="0" right="0" top="0" bottom="0" header="0" footer="0"/>
      <pageSetup paperSize="5" scale="62" fitToHeight="0" orientation="landscape" r:id="rId4"/>
      <headerFooter>
        <oddFooter>Page &amp;P of &amp;N</oddFooter>
      </headerFooter>
    </customSheetView>
    <customSheetView guid="{91CAAA4C-6B39-449B-83EF-3C74964B16D5}" showGridLines="0" fitToPage="1" topLeftCell="A64">
      <selection activeCell="A73" sqref="A73:XFD74"/>
      <pageMargins left="0" right="0" top="0" bottom="0" header="0" footer="0"/>
      <pageSetup paperSize="5" scale="62" fitToHeight="0" orientation="landscape" r:id="rId5"/>
      <headerFooter>
        <oddFooter>&amp;L&amp;A&amp;CPage &amp;P of &amp;N&amp;R&amp;D&amp;T</oddFooter>
      </headerFooter>
    </customSheetView>
    <customSheetView guid="{89E39B58-CA36-412F-B20A-6FD30317AB4A}" showGridLines="0" fitToPage="1">
      <selection activeCell="C29" sqref="C29"/>
      <pageMargins left="0" right="0" top="0" bottom="0" header="0" footer="0"/>
      <pageSetup paperSize="5" scale="55" fitToHeight="0" orientation="landscape" r:id="rId6"/>
      <headerFooter>
        <oddFooter>&amp;L&amp;A&amp;CPage &amp;P of &amp;N&amp;R&amp;D&amp;T</oddFooter>
      </headerFooter>
    </customSheetView>
  </customSheetViews>
  <mergeCells count="2">
    <mergeCell ref="A7:G7"/>
    <mergeCell ref="I7:P7"/>
  </mergeCells>
  <printOptions horizontalCentered="1"/>
  <pageMargins left="0.25" right="0.25" top="0.75" bottom="0.75" header="0.3" footer="0.3"/>
  <pageSetup paperSize="5" scale="54" fitToHeight="0" orientation="landscape" r:id="rId7"/>
  <headerFooter>
    <oddFooter>&amp;L&amp;A&amp;CPage &amp;P of &amp;N&amp;R&amp;D&amp;T</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pageSetUpPr fitToPage="1"/>
  </sheetPr>
  <dimension ref="A1:V369"/>
  <sheetViews>
    <sheetView topLeftCell="A4" zoomScale="80" zoomScaleNormal="80" workbookViewId="0">
      <selection activeCell="G14" sqref="G14"/>
    </sheetView>
  </sheetViews>
  <sheetFormatPr defaultColWidth="9.109375" defaultRowHeight="15" customHeight="1" x14ac:dyDescent="0.3"/>
  <cols>
    <col min="1" max="1" width="8.6640625" style="1" customWidth="1"/>
    <col min="2" max="3" width="6.6640625" style="137" customWidth="1"/>
    <col min="4" max="4" width="12.88671875" style="208" customWidth="1"/>
    <col min="5" max="5" width="10.33203125" style="1" customWidth="1"/>
    <col min="6" max="6" width="12.88671875" style="1" customWidth="1"/>
    <col min="7" max="7" width="105.6640625" style="1" customWidth="1"/>
    <col min="8" max="8" width="1.88671875" style="3" customWidth="1"/>
    <col min="9" max="9" width="8.6640625" style="1" customWidth="1"/>
    <col min="10" max="11" width="6.6640625" style="137" customWidth="1"/>
    <col min="12" max="12" width="12.88671875" style="208" customWidth="1"/>
    <col min="13" max="13" width="10.33203125" style="1" customWidth="1"/>
    <col min="14" max="14" width="10.33203125" style="137" customWidth="1"/>
    <col min="15" max="15" width="10.33203125" style="1" customWidth="1"/>
    <col min="16" max="16" width="10.33203125" style="137" customWidth="1"/>
    <col min="17" max="17" width="105.6640625" style="1" customWidth="1"/>
    <col min="18" max="18" width="14.109375" style="2" customWidth="1"/>
    <col min="19" max="19" width="16.44140625" style="1" customWidth="1"/>
    <col min="20" max="16384" width="9.109375" style="1"/>
  </cols>
  <sheetData>
    <row r="1" spans="1:22" s="93" customFormat="1" ht="15" customHeight="1" x14ac:dyDescent="0.3">
      <c r="A1" s="93" t="s">
        <v>1104</v>
      </c>
      <c r="D1" s="207"/>
      <c r="H1" s="94"/>
      <c r="L1" s="207"/>
      <c r="Q1" s="94"/>
      <c r="R1" s="95"/>
    </row>
    <row r="2" spans="1:22" ht="15" customHeight="1" x14ac:dyDescent="0.3">
      <c r="A2" s="43" t="s">
        <v>1105</v>
      </c>
      <c r="B2" s="43"/>
      <c r="C2" s="43"/>
      <c r="E2" s="137"/>
      <c r="F2" s="137"/>
      <c r="G2" s="137"/>
      <c r="H2" s="138"/>
      <c r="I2" s="43"/>
      <c r="J2" s="43"/>
      <c r="K2" s="43"/>
      <c r="M2" s="137"/>
      <c r="O2" s="137"/>
      <c r="Q2" s="137"/>
      <c r="S2" s="137"/>
      <c r="T2" s="137"/>
      <c r="U2" s="137"/>
      <c r="V2" s="137"/>
    </row>
    <row r="3" spans="1:22" ht="15" customHeight="1" x14ac:dyDescent="0.3">
      <c r="A3" s="137" t="s">
        <v>1106</v>
      </c>
      <c r="E3" s="137"/>
      <c r="F3" s="137"/>
      <c r="G3" s="137"/>
      <c r="H3" s="138"/>
      <c r="I3" s="137"/>
      <c r="M3" s="137"/>
      <c r="O3" s="137"/>
      <c r="Q3" s="137"/>
      <c r="S3" s="137"/>
      <c r="T3" s="137"/>
      <c r="U3" s="137"/>
      <c r="V3" s="137"/>
    </row>
    <row r="4" spans="1:22" ht="15" customHeight="1" x14ac:dyDescent="0.3">
      <c r="A4" s="137" t="s">
        <v>1107</v>
      </c>
      <c r="E4" s="137"/>
      <c r="F4" s="137"/>
      <c r="G4" s="137"/>
      <c r="H4" s="138"/>
      <c r="I4" s="137"/>
      <c r="M4" s="137"/>
      <c r="O4" s="137"/>
      <c r="Q4" s="138"/>
      <c r="S4" s="137"/>
      <c r="T4" s="137"/>
      <c r="U4" s="137"/>
      <c r="V4" s="137"/>
    </row>
    <row r="5" spans="1:22" s="36" customFormat="1" ht="14.4" x14ac:dyDescent="0.3">
      <c r="A5" s="140" t="s">
        <v>127</v>
      </c>
      <c r="B5" s="140"/>
      <c r="C5" s="140"/>
      <c r="D5" s="155" t="str">
        <f>'TPS 01'!D5</f>
        <v>xx/xx/20xx</v>
      </c>
      <c r="E5" s="141"/>
      <c r="F5" s="140"/>
      <c r="G5" s="140"/>
      <c r="H5" s="35"/>
      <c r="I5" s="140"/>
      <c r="J5" s="140"/>
      <c r="K5" s="140"/>
      <c r="L5" s="155"/>
      <c r="M5" s="140"/>
      <c r="N5" s="140"/>
      <c r="O5" s="140"/>
      <c r="P5" s="140"/>
      <c r="Q5" s="140"/>
      <c r="R5" s="140"/>
      <c r="S5" s="140"/>
      <c r="T5" s="140"/>
      <c r="U5" s="140"/>
      <c r="V5" s="140"/>
    </row>
    <row r="6" spans="1:22" ht="15" customHeight="1" x14ac:dyDescent="0.3">
      <c r="A6" s="137"/>
      <c r="E6" s="137"/>
      <c r="F6" s="137"/>
      <c r="G6" s="137"/>
      <c r="H6" s="138"/>
      <c r="I6" s="137"/>
      <c r="M6" s="137"/>
      <c r="O6" s="137"/>
      <c r="Q6" s="138"/>
      <c r="S6" s="137"/>
      <c r="T6" s="137"/>
      <c r="U6" s="137"/>
      <c r="V6" s="137"/>
    </row>
    <row r="7" spans="1:22" ht="15" customHeight="1" x14ac:dyDescent="0.3">
      <c r="A7" s="430" t="s">
        <v>1108</v>
      </c>
      <c r="B7" s="434"/>
      <c r="C7" s="434"/>
      <c r="D7" s="434"/>
      <c r="E7" s="434"/>
      <c r="F7" s="434"/>
      <c r="G7" s="435"/>
      <c r="H7" s="35"/>
      <c r="I7" s="430" t="s">
        <v>1109</v>
      </c>
      <c r="J7" s="434"/>
      <c r="K7" s="434"/>
      <c r="L7" s="434"/>
      <c r="M7" s="434"/>
      <c r="N7" s="434"/>
      <c r="O7" s="434"/>
      <c r="P7" s="434"/>
      <c r="Q7" s="435"/>
      <c r="R7" s="47"/>
      <c r="S7" s="45"/>
      <c r="T7" s="45"/>
      <c r="U7" s="45"/>
      <c r="V7" s="137"/>
    </row>
    <row r="8" spans="1:22" s="113" customFormat="1" ht="43.2" x14ac:dyDescent="0.3">
      <c r="A8" s="109" t="s">
        <v>131</v>
      </c>
      <c r="B8" s="153" t="s">
        <v>132</v>
      </c>
      <c r="C8" s="153" t="s">
        <v>133</v>
      </c>
      <c r="D8" s="186" t="s">
        <v>134</v>
      </c>
      <c r="E8" s="111" t="s">
        <v>135</v>
      </c>
      <c r="F8" s="111" t="s">
        <v>136</v>
      </c>
      <c r="G8" s="111" t="s">
        <v>137</v>
      </c>
      <c r="H8" s="112"/>
      <c r="I8" s="109" t="s">
        <v>131</v>
      </c>
      <c r="J8" s="153" t="s">
        <v>132</v>
      </c>
      <c r="K8" s="153" t="s">
        <v>133</v>
      </c>
      <c r="L8" s="186" t="s">
        <v>134</v>
      </c>
      <c r="M8" s="111" t="s">
        <v>135</v>
      </c>
      <c r="N8" s="111" t="s">
        <v>1110</v>
      </c>
      <c r="O8" s="111" t="s">
        <v>1111</v>
      </c>
      <c r="P8" s="111" t="s">
        <v>136</v>
      </c>
      <c r="Q8" s="111" t="s">
        <v>137</v>
      </c>
      <c r="S8" s="114"/>
      <c r="T8" s="115"/>
      <c r="U8" s="115"/>
      <c r="V8" s="115"/>
    </row>
    <row r="9" spans="1:22" ht="15" customHeight="1" x14ac:dyDescent="0.3">
      <c r="A9" s="130" t="s">
        <v>138</v>
      </c>
      <c r="B9" s="73"/>
      <c r="C9" s="73"/>
      <c r="D9" s="117">
        <v>490100.07</v>
      </c>
      <c r="E9" s="117" t="s">
        <v>139</v>
      </c>
      <c r="F9" s="81"/>
      <c r="G9" s="70" t="s">
        <v>1095</v>
      </c>
      <c r="H9" s="206"/>
      <c r="I9" s="211"/>
      <c r="J9" s="159" t="s">
        <v>138</v>
      </c>
      <c r="K9" s="211"/>
      <c r="L9" s="160">
        <v>211000.01</v>
      </c>
      <c r="M9" s="174" t="s">
        <v>139</v>
      </c>
      <c r="N9" s="174" t="s">
        <v>1112</v>
      </c>
      <c r="O9" s="219" t="s">
        <v>1113</v>
      </c>
      <c r="P9" s="219"/>
      <c r="Q9" s="161" t="s">
        <v>141</v>
      </c>
      <c r="R9" s="47"/>
      <c r="S9" s="5"/>
      <c r="T9" s="5"/>
      <c r="U9" s="137"/>
      <c r="V9" s="137"/>
    </row>
    <row r="10" spans="1:22" ht="15" customHeight="1" x14ac:dyDescent="0.3">
      <c r="A10" s="130" t="s">
        <v>138</v>
      </c>
      <c r="B10" s="73"/>
      <c r="C10" s="73"/>
      <c r="D10" s="117">
        <v>490100.9</v>
      </c>
      <c r="E10" s="117" t="s">
        <v>139</v>
      </c>
      <c r="F10" s="81"/>
      <c r="G10" s="70" t="s">
        <v>1096</v>
      </c>
      <c r="H10" s="206"/>
      <c r="I10" s="130" t="s">
        <v>138</v>
      </c>
      <c r="J10" s="74"/>
      <c r="K10" s="74"/>
      <c r="L10" s="198">
        <v>211000.03</v>
      </c>
      <c r="M10" s="117" t="s">
        <v>139</v>
      </c>
      <c r="N10" s="117" t="s">
        <v>1112</v>
      </c>
      <c r="O10" s="204" t="s">
        <v>1113</v>
      </c>
      <c r="P10" s="204"/>
      <c r="Q10" s="70" t="s">
        <v>143</v>
      </c>
      <c r="R10" s="47"/>
      <c r="S10" s="5"/>
      <c r="T10" s="5"/>
      <c r="U10" s="137"/>
      <c r="V10" s="137"/>
    </row>
    <row r="11" spans="1:22" ht="15" customHeight="1" x14ac:dyDescent="0.3">
      <c r="A11" s="256" t="s">
        <v>138</v>
      </c>
      <c r="B11" s="256"/>
      <c r="C11" s="357"/>
      <c r="D11" s="118">
        <v>490110.9</v>
      </c>
      <c r="E11" s="118" t="s">
        <v>139</v>
      </c>
      <c r="F11" s="358"/>
      <c r="G11" s="70" t="s">
        <v>1097</v>
      </c>
      <c r="H11" s="206"/>
      <c r="I11" s="130" t="s">
        <v>138</v>
      </c>
      <c r="J11" s="74"/>
      <c r="K11" s="74"/>
      <c r="L11" s="198">
        <v>211000.04</v>
      </c>
      <c r="M11" s="117" t="s">
        <v>139</v>
      </c>
      <c r="N11" s="117" t="s">
        <v>1112</v>
      </c>
      <c r="O11" s="204" t="s">
        <v>1113</v>
      </c>
      <c r="P11" s="204"/>
      <c r="Q11" s="70" t="s">
        <v>145</v>
      </c>
      <c r="R11" s="47"/>
      <c r="S11" s="137"/>
      <c r="T11" s="137"/>
      <c r="U11" s="137"/>
      <c r="V11" s="137"/>
    </row>
    <row r="12" spans="1:22" ht="15" customHeight="1" x14ac:dyDescent="0.3">
      <c r="A12" s="160"/>
      <c r="B12" s="160" t="s">
        <v>138</v>
      </c>
      <c r="C12" s="326"/>
      <c r="D12" s="174">
        <v>493100.07</v>
      </c>
      <c r="E12" s="174" t="s">
        <v>139</v>
      </c>
      <c r="F12" s="327"/>
      <c r="G12" s="211" t="s">
        <v>1098</v>
      </c>
      <c r="H12" s="206"/>
      <c r="I12" s="130" t="s">
        <v>138</v>
      </c>
      <c r="J12" s="74"/>
      <c r="K12" s="74"/>
      <c r="L12" s="198">
        <v>211000.095</v>
      </c>
      <c r="M12" s="117" t="s">
        <v>139</v>
      </c>
      <c r="N12" s="117" t="s">
        <v>1112</v>
      </c>
      <c r="O12" s="204" t="s">
        <v>1113</v>
      </c>
      <c r="P12" s="204"/>
      <c r="Q12" s="70" t="s">
        <v>147</v>
      </c>
      <c r="R12" s="41"/>
      <c r="S12" s="38"/>
      <c r="T12" s="137"/>
      <c r="U12" s="137"/>
      <c r="V12" s="137"/>
    </row>
    <row r="13" spans="1:22" ht="15" customHeight="1" x14ac:dyDescent="0.3">
      <c r="A13" s="130" t="s">
        <v>138</v>
      </c>
      <c r="B13" s="73"/>
      <c r="C13" s="73"/>
      <c r="D13" s="117">
        <v>493100.9</v>
      </c>
      <c r="E13" s="117" t="s">
        <v>139</v>
      </c>
      <c r="F13" s="81"/>
      <c r="G13" s="70" t="s">
        <v>1099</v>
      </c>
      <c r="H13" s="206"/>
      <c r="I13" s="130" t="s">
        <v>138</v>
      </c>
      <c r="J13" s="74"/>
      <c r="K13" s="74"/>
      <c r="L13" s="198">
        <v>211000.21</v>
      </c>
      <c r="M13" s="117" t="s">
        <v>139</v>
      </c>
      <c r="N13" s="117" t="s">
        <v>1112</v>
      </c>
      <c r="O13" s="204" t="s">
        <v>1113</v>
      </c>
      <c r="P13" s="204"/>
      <c r="Q13" s="70" t="s">
        <v>149</v>
      </c>
      <c r="R13" s="41"/>
      <c r="S13" s="40"/>
      <c r="T13" s="137"/>
      <c r="U13" s="137"/>
      <c r="V13" s="137"/>
    </row>
    <row r="14" spans="1:22" ht="15" customHeight="1" x14ac:dyDescent="0.3">
      <c r="A14" s="130" t="s">
        <v>138</v>
      </c>
      <c r="B14" s="73"/>
      <c r="C14" s="73"/>
      <c r="D14" s="117">
        <v>493110.9</v>
      </c>
      <c r="E14" s="117" t="s">
        <v>139</v>
      </c>
      <c r="F14" s="81"/>
      <c r="G14" s="70" t="s">
        <v>1100</v>
      </c>
      <c r="H14" s="206"/>
      <c r="I14" s="158"/>
      <c r="J14" s="159" t="s">
        <v>138</v>
      </c>
      <c r="K14" s="158"/>
      <c r="L14" s="160">
        <v>211000.4</v>
      </c>
      <c r="M14" s="174" t="s">
        <v>139</v>
      </c>
      <c r="N14" s="174" t="s">
        <v>1112</v>
      </c>
      <c r="O14" s="205" t="s">
        <v>1113</v>
      </c>
      <c r="P14" s="205"/>
      <c r="Q14" s="161" t="s">
        <v>151</v>
      </c>
      <c r="R14" s="41"/>
      <c r="S14" s="40"/>
      <c r="T14" s="137"/>
      <c r="U14" s="137"/>
      <c r="V14" s="137"/>
    </row>
    <row r="15" spans="1:22" ht="15" customHeight="1" x14ac:dyDescent="0.3">
      <c r="A15" s="130" t="s">
        <v>138</v>
      </c>
      <c r="B15" s="73"/>
      <c r="C15" s="73"/>
      <c r="D15" s="198">
        <v>497100.07</v>
      </c>
      <c r="E15" s="117" t="s">
        <v>139</v>
      </c>
      <c r="F15" s="81"/>
      <c r="G15" s="70" t="s">
        <v>1101</v>
      </c>
      <c r="H15" s="206"/>
      <c r="I15" s="130" t="s">
        <v>138</v>
      </c>
      <c r="J15" s="74"/>
      <c r="K15" s="74"/>
      <c r="L15" s="198">
        <v>211000.9</v>
      </c>
      <c r="M15" s="117" t="s">
        <v>139</v>
      </c>
      <c r="N15" s="117" t="s">
        <v>1112</v>
      </c>
      <c r="O15" s="204" t="s">
        <v>1113</v>
      </c>
      <c r="P15" s="204"/>
      <c r="Q15" s="70" t="s">
        <v>153</v>
      </c>
      <c r="R15" s="41"/>
      <c r="S15" s="40"/>
      <c r="T15" s="137"/>
      <c r="U15" s="137"/>
      <c r="V15" s="137"/>
    </row>
    <row r="16" spans="1:22" ht="15" customHeight="1" x14ac:dyDescent="0.3">
      <c r="A16" s="130" t="s">
        <v>138</v>
      </c>
      <c r="B16" s="73"/>
      <c r="C16" s="73"/>
      <c r="D16" s="198">
        <v>497100.9</v>
      </c>
      <c r="E16" s="117" t="s">
        <v>139</v>
      </c>
      <c r="F16" s="81"/>
      <c r="G16" s="70" t="s">
        <v>1102</v>
      </c>
      <c r="H16" s="206"/>
      <c r="I16" s="130" t="s">
        <v>138</v>
      </c>
      <c r="J16" s="74"/>
      <c r="K16" s="74"/>
      <c r="L16" s="198">
        <v>212000.9</v>
      </c>
      <c r="M16" s="117" t="s">
        <v>139</v>
      </c>
      <c r="N16" s="117" t="s">
        <v>1112</v>
      </c>
      <c r="O16" s="80"/>
      <c r="P16" s="80"/>
      <c r="Q16" s="70" t="s">
        <v>155</v>
      </c>
      <c r="R16" s="41"/>
      <c r="S16" s="40"/>
      <c r="T16" s="137"/>
      <c r="U16" s="137"/>
      <c r="V16" s="137"/>
    </row>
    <row r="17" spans="1:19" ht="15" customHeight="1" x14ac:dyDescent="0.3">
      <c r="A17" s="130" t="s">
        <v>138</v>
      </c>
      <c r="B17" s="73"/>
      <c r="C17" s="73"/>
      <c r="D17" s="198">
        <v>498100.9</v>
      </c>
      <c r="E17" s="117" t="s">
        <v>139</v>
      </c>
      <c r="F17" s="81"/>
      <c r="G17" s="70" t="s">
        <v>1103</v>
      </c>
      <c r="H17" s="206"/>
      <c r="I17" s="158"/>
      <c r="J17" s="159" t="s">
        <v>138</v>
      </c>
      <c r="K17" s="158"/>
      <c r="L17" s="160">
        <v>213000.4</v>
      </c>
      <c r="M17" s="174" t="s">
        <v>139</v>
      </c>
      <c r="N17" s="174" t="s">
        <v>1112</v>
      </c>
      <c r="O17" s="211"/>
      <c r="P17" s="211"/>
      <c r="Q17" s="161" t="s">
        <v>157</v>
      </c>
      <c r="R17" s="41"/>
      <c r="S17" s="40"/>
    </row>
    <row r="18" spans="1:19" ht="15" customHeight="1" x14ac:dyDescent="0.3">
      <c r="A18" s="206"/>
      <c r="B18" s="206"/>
      <c r="C18" s="206"/>
      <c r="D18" s="209"/>
      <c r="E18" s="206"/>
      <c r="F18" s="206"/>
      <c r="G18" s="206"/>
      <c r="H18" s="206"/>
      <c r="I18" s="130" t="s">
        <v>138</v>
      </c>
      <c r="J18" s="74"/>
      <c r="K18" s="74"/>
      <c r="L18" s="198">
        <v>213000.9</v>
      </c>
      <c r="M18" s="117" t="s">
        <v>139</v>
      </c>
      <c r="N18" s="117" t="s">
        <v>1112</v>
      </c>
      <c r="O18" s="80"/>
      <c r="P18" s="80"/>
      <c r="Q18" s="70" t="s">
        <v>159</v>
      </c>
      <c r="R18" s="41"/>
      <c r="S18" s="40"/>
    </row>
    <row r="19" spans="1:19" ht="15" customHeight="1" x14ac:dyDescent="0.3">
      <c r="A19" s="206"/>
      <c r="B19" s="206"/>
      <c r="C19" s="206"/>
      <c r="D19" s="209"/>
      <c r="E19" s="206"/>
      <c r="F19" s="206"/>
      <c r="G19" s="206"/>
      <c r="H19" s="206"/>
      <c r="I19" s="130" t="s">
        <v>138</v>
      </c>
      <c r="J19" s="74"/>
      <c r="K19" s="74"/>
      <c r="L19" s="198">
        <v>214000.01</v>
      </c>
      <c r="M19" s="117" t="s">
        <v>139</v>
      </c>
      <c r="N19" s="117" t="s">
        <v>1112</v>
      </c>
      <c r="O19" s="80"/>
      <c r="P19" s="80"/>
      <c r="Q19" s="70" t="s">
        <v>161</v>
      </c>
      <c r="R19" s="41"/>
      <c r="S19" s="40"/>
    </row>
    <row r="20" spans="1:19" ht="15" customHeight="1" x14ac:dyDescent="0.3">
      <c r="A20" s="206"/>
      <c r="B20" s="206"/>
      <c r="C20" s="206"/>
      <c r="D20" s="209"/>
      <c r="E20" s="206"/>
      <c r="F20" s="206"/>
      <c r="G20" s="206"/>
      <c r="H20" s="206"/>
      <c r="I20" s="130" t="s">
        <v>138</v>
      </c>
      <c r="J20" s="74"/>
      <c r="K20" s="74"/>
      <c r="L20" s="198">
        <v>214000.02</v>
      </c>
      <c r="M20" s="117" t="s">
        <v>139</v>
      </c>
      <c r="N20" s="117" t="s">
        <v>1112</v>
      </c>
      <c r="O20" s="80"/>
      <c r="P20" s="80"/>
      <c r="Q20" s="70" t="s">
        <v>163</v>
      </c>
      <c r="R20" s="41"/>
      <c r="S20" s="40"/>
    </row>
    <row r="21" spans="1:19" ht="15" customHeight="1" x14ac:dyDescent="0.3">
      <c r="A21" s="206"/>
      <c r="B21" s="206"/>
      <c r="C21" s="206"/>
      <c r="D21" s="209"/>
      <c r="E21" s="206"/>
      <c r="F21" s="206"/>
      <c r="G21" s="206"/>
      <c r="H21" s="206"/>
      <c r="I21" s="130" t="s">
        <v>138</v>
      </c>
      <c r="J21" s="74"/>
      <c r="K21" s="74"/>
      <c r="L21" s="198">
        <v>214000.9</v>
      </c>
      <c r="M21" s="117" t="s">
        <v>139</v>
      </c>
      <c r="N21" s="117" t="s">
        <v>1112</v>
      </c>
      <c r="O21" s="80"/>
      <c r="P21" s="80"/>
      <c r="Q21" s="70" t="s">
        <v>165</v>
      </c>
      <c r="R21" s="41"/>
      <c r="S21" s="40"/>
    </row>
    <row r="22" spans="1:19" s="137" customFormat="1" ht="15" customHeight="1" x14ac:dyDescent="0.3">
      <c r="A22" s="206"/>
      <c r="B22" s="206"/>
      <c r="C22" s="206"/>
      <c r="D22" s="209"/>
      <c r="E22" s="206"/>
      <c r="F22" s="206"/>
      <c r="G22" s="206"/>
      <c r="H22" s="206"/>
      <c r="I22" s="130" t="s">
        <v>138</v>
      </c>
      <c r="J22" s="74"/>
      <c r="K22" s="74"/>
      <c r="L22" s="198">
        <v>214010.9</v>
      </c>
      <c r="M22" s="117" t="s">
        <v>139</v>
      </c>
      <c r="N22" s="117" t="s">
        <v>1112</v>
      </c>
      <c r="O22" s="80"/>
      <c r="P22" s="80"/>
      <c r="Q22" s="70" t="s">
        <v>167</v>
      </c>
      <c r="R22" s="41"/>
      <c r="S22" s="40"/>
    </row>
    <row r="23" spans="1:19" ht="15" customHeight="1" x14ac:dyDescent="0.3">
      <c r="A23" s="206"/>
      <c r="B23" s="206"/>
      <c r="C23" s="206"/>
      <c r="D23" s="209"/>
      <c r="E23" s="206"/>
      <c r="F23" s="206"/>
      <c r="G23" s="206"/>
      <c r="H23" s="206"/>
      <c r="I23" s="130" t="s">
        <v>138</v>
      </c>
      <c r="J23" s="74"/>
      <c r="K23" s="74"/>
      <c r="L23" s="198">
        <v>214100.9</v>
      </c>
      <c r="M23" s="117" t="s">
        <v>139</v>
      </c>
      <c r="N23" s="117" t="s">
        <v>1112</v>
      </c>
      <c r="O23" s="80"/>
      <c r="P23" s="80"/>
      <c r="Q23" s="70" t="s">
        <v>169</v>
      </c>
      <c r="R23" s="41"/>
      <c r="S23" s="40"/>
    </row>
    <row r="24" spans="1:19" s="137" customFormat="1" ht="15" customHeight="1" x14ac:dyDescent="0.3">
      <c r="A24" s="138"/>
      <c r="B24" s="138"/>
      <c r="C24" s="138"/>
      <c r="D24" s="210"/>
      <c r="E24" s="138"/>
      <c r="F24" s="138"/>
      <c r="G24" s="138"/>
      <c r="H24" s="206"/>
      <c r="I24" s="130" t="s">
        <v>138</v>
      </c>
      <c r="J24" s="74"/>
      <c r="K24" s="74"/>
      <c r="L24" s="198">
        <v>214200.9</v>
      </c>
      <c r="M24" s="117" t="s">
        <v>139</v>
      </c>
      <c r="N24" s="117" t="s">
        <v>1112</v>
      </c>
      <c r="O24" s="80"/>
      <c r="P24" s="80"/>
      <c r="Q24" s="70" t="s">
        <v>1114</v>
      </c>
      <c r="R24" s="41"/>
      <c r="S24" s="40"/>
    </row>
    <row r="25" spans="1:19" ht="15" customHeight="1" x14ac:dyDescent="0.3">
      <c r="A25" s="138"/>
      <c r="B25" s="138"/>
      <c r="C25" s="138"/>
      <c r="D25" s="210"/>
      <c r="E25" s="138"/>
      <c r="F25" s="138"/>
      <c r="G25" s="138"/>
      <c r="H25" s="138"/>
      <c r="I25" s="130" t="s">
        <v>138</v>
      </c>
      <c r="J25" s="74"/>
      <c r="K25" s="74"/>
      <c r="L25" s="198">
        <v>214900.9</v>
      </c>
      <c r="M25" s="117" t="s">
        <v>139</v>
      </c>
      <c r="N25" s="117" t="s">
        <v>1112</v>
      </c>
      <c r="O25" s="80"/>
      <c r="P25" s="80"/>
      <c r="Q25" s="343" t="s">
        <v>171</v>
      </c>
      <c r="R25" s="41"/>
      <c r="S25" s="40"/>
    </row>
    <row r="26" spans="1:19" ht="15" customHeight="1" x14ac:dyDescent="0.3">
      <c r="A26" s="137"/>
      <c r="B26" s="43" t="s">
        <v>1105</v>
      </c>
      <c r="C26" s="43"/>
      <c r="D26" s="43"/>
      <c r="E26" s="209"/>
      <c r="F26" s="206"/>
      <c r="G26" s="137"/>
      <c r="H26" s="138"/>
      <c r="I26" s="158"/>
      <c r="J26" s="159" t="s">
        <v>138</v>
      </c>
      <c r="K26" s="158"/>
      <c r="L26" s="160">
        <v>215500.01</v>
      </c>
      <c r="M26" s="174" t="s">
        <v>139</v>
      </c>
      <c r="N26" s="174" t="s">
        <v>1112</v>
      </c>
      <c r="O26" s="211"/>
      <c r="P26" s="211"/>
      <c r="Q26" s="161" t="s">
        <v>175</v>
      </c>
      <c r="R26" s="41"/>
      <c r="S26" s="40"/>
    </row>
    <row r="27" spans="1:19" ht="15" customHeight="1" x14ac:dyDescent="0.3">
      <c r="A27" s="137"/>
      <c r="B27" s="206"/>
      <c r="C27" s="206"/>
      <c r="D27" s="206"/>
      <c r="E27" s="209"/>
      <c r="F27" s="206"/>
      <c r="G27" s="137"/>
      <c r="H27" s="138"/>
      <c r="I27" s="130" t="s">
        <v>138</v>
      </c>
      <c r="J27" s="74"/>
      <c r="K27" s="74"/>
      <c r="L27" s="198">
        <v>215500.9</v>
      </c>
      <c r="M27" s="117" t="s">
        <v>139</v>
      </c>
      <c r="N27" s="117" t="s">
        <v>1112</v>
      </c>
      <c r="O27" s="80"/>
      <c r="P27" s="80"/>
      <c r="Q27" s="70" t="s">
        <v>177</v>
      </c>
      <c r="R27" s="41"/>
      <c r="S27" s="40"/>
    </row>
    <row r="28" spans="1:19" s="137" customFormat="1" ht="15" customHeight="1" x14ac:dyDescent="0.3">
      <c r="B28" s="206"/>
      <c r="C28" s="206"/>
      <c r="D28" s="206"/>
      <c r="E28" s="156">
        <f>SUM(F9:F17)</f>
        <v>0</v>
      </c>
      <c r="F28" s="140" t="s">
        <v>1108</v>
      </c>
      <c r="G28" s="137" t="str">
        <f>A7</f>
        <v>Budgetary Delivered Orders Unpaid</v>
      </c>
      <c r="I28" s="130" t="s">
        <v>138</v>
      </c>
      <c r="J28" s="74"/>
      <c r="K28" s="74"/>
      <c r="L28" s="198">
        <v>216000.9</v>
      </c>
      <c r="M28" s="117" t="s">
        <v>139</v>
      </c>
      <c r="N28" s="117" t="s">
        <v>1112</v>
      </c>
      <c r="O28" s="80"/>
      <c r="P28" s="80"/>
      <c r="Q28" s="70" t="s">
        <v>179</v>
      </c>
      <c r="R28" s="41"/>
      <c r="S28" s="40"/>
    </row>
    <row r="29" spans="1:19" s="137" customFormat="1" ht="15" customHeight="1" x14ac:dyDescent="0.3">
      <c r="B29" s="206"/>
      <c r="C29" s="206"/>
      <c r="D29" s="206"/>
      <c r="E29" s="156">
        <f>SUM(P9:P59)</f>
        <v>0</v>
      </c>
      <c r="F29" s="140" t="s">
        <v>1109</v>
      </c>
      <c r="G29" s="137" t="str">
        <f>+I7</f>
        <v>Proprietary Accounts Payable</v>
      </c>
      <c r="I29" s="130" t="s">
        <v>138</v>
      </c>
      <c r="J29" s="74"/>
      <c r="K29" s="74"/>
      <c r="L29" s="198">
        <v>218000.9</v>
      </c>
      <c r="M29" s="117" t="s">
        <v>139</v>
      </c>
      <c r="N29" s="117" t="s">
        <v>1112</v>
      </c>
      <c r="O29" s="80"/>
      <c r="P29" s="80"/>
      <c r="Q29" s="70" t="s">
        <v>183</v>
      </c>
      <c r="R29" s="41"/>
      <c r="S29" s="40"/>
    </row>
    <row r="30" spans="1:19" ht="15" customHeight="1" thickBot="1" x14ac:dyDescent="0.35">
      <c r="A30" s="137"/>
      <c r="B30" s="206"/>
      <c r="C30" s="206"/>
      <c r="D30" s="206"/>
      <c r="E30" s="157">
        <f>E28-E29</f>
        <v>0</v>
      </c>
      <c r="F30" s="140" t="s">
        <v>657</v>
      </c>
      <c r="G30" s="137"/>
      <c r="H30" s="138"/>
      <c r="I30" s="130" t="s">
        <v>138</v>
      </c>
      <c r="J30" s="74"/>
      <c r="K30" s="74"/>
      <c r="L30" s="198">
        <v>219000.01</v>
      </c>
      <c r="M30" s="117" t="s">
        <v>139</v>
      </c>
      <c r="N30" s="117" t="s">
        <v>1112</v>
      </c>
      <c r="O30" s="80"/>
      <c r="P30" s="80"/>
      <c r="Q30" s="70" t="s">
        <v>185</v>
      </c>
      <c r="R30" s="41"/>
      <c r="S30" s="40"/>
    </row>
    <row r="31" spans="1:19" ht="15" customHeight="1" thickTop="1" x14ac:dyDescent="0.3">
      <c r="A31" s="137"/>
      <c r="B31" s="206"/>
      <c r="C31" s="206"/>
      <c r="D31" s="206"/>
      <c r="E31" s="209"/>
      <c r="F31" s="206"/>
      <c r="G31" s="137"/>
      <c r="H31" s="138"/>
      <c r="I31" s="130" t="s">
        <v>138</v>
      </c>
      <c r="J31" s="74"/>
      <c r="K31" s="74"/>
      <c r="L31" s="198">
        <v>219000.04</v>
      </c>
      <c r="M31" s="117" t="s">
        <v>139</v>
      </c>
      <c r="N31" s="117" t="s">
        <v>1112</v>
      </c>
      <c r="O31" s="80"/>
      <c r="P31" s="80"/>
      <c r="Q31" s="70" t="s">
        <v>187</v>
      </c>
      <c r="R31" s="41"/>
      <c r="S31" s="40"/>
    </row>
    <row r="32" spans="1:19" ht="15" customHeight="1" x14ac:dyDescent="0.3">
      <c r="A32" s="137"/>
      <c r="B32" s="4" t="s">
        <v>13</v>
      </c>
      <c r="C32" s="136"/>
      <c r="D32" s="155"/>
      <c r="E32" s="140"/>
      <c r="F32" s="140"/>
      <c r="G32" s="137"/>
      <c r="H32" s="138"/>
      <c r="I32" s="130" t="s">
        <v>138</v>
      </c>
      <c r="J32" s="74"/>
      <c r="K32" s="74"/>
      <c r="L32" s="198">
        <v>219000.05</v>
      </c>
      <c r="M32" s="117" t="s">
        <v>139</v>
      </c>
      <c r="N32" s="117" t="s">
        <v>1112</v>
      </c>
      <c r="O32" s="80"/>
      <c r="P32" s="80"/>
      <c r="Q32" s="70" t="s">
        <v>189</v>
      </c>
      <c r="R32" s="41"/>
      <c r="S32" s="40"/>
    </row>
    <row r="33" spans="1:19" ht="15" customHeight="1" x14ac:dyDescent="0.3">
      <c r="A33" s="137"/>
      <c r="B33" s="4" t="s">
        <v>661</v>
      </c>
      <c r="C33" s="136"/>
      <c r="D33" s="155"/>
      <c r="E33" s="140"/>
      <c r="F33" s="140"/>
      <c r="G33" s="137"/>
      <c r="H33" s="138"/>
      <c r="I33" s="130" t="s">
        <v>138</v>
      </c>
      <c r="J33" s="74"/>
      <c r="K33" s="74"/>
      <c r="L33" s="198">
        <v>219000.06</v>
      </c>
      <c r="M33" s="117" t="s">
        <v>139</v>
      </c>
      <c r="N33" s="117" t="s">
        <v>1112</v>
      </c>
      <c r="O33" s="80"/>
      <c r="P33" s="80"/>
      <c r="Q33" s="70" t="s">
        <v>191</v>
      </c>
      <c r="R33" s="41"/>
      <c r="S33" s="40"/>
    </row>
    <row r="34" spans="1:19" ht="15" customHeight="1" x14ac:dyDescent="0.3">
      <c r="A34" s="137"/>
      <c r="B34" s="4" t="s">
        <v>15</v>
      </c>
      <c r="C34" s="136"/>
      <c r="D34" s="155"/>
      <c r="E34" s="140"/>
      <c r="F34" s="140"/>
      <c r="G34" s="137"/>
      <c r="H34" s="138"/>
      <c r="I34" s="130" t="s">
        <v>138</v>
      </c>
      <c r="J34" s="74"/>
      <c r="K34" s="74"/>
      <c r="L34" s="198">
        <v>219000.9</v>
      </c>
      <c r="M34" s="117" t="s">
        <v>139</v>
      </c>
      <c r="N34" s="117" t="s">
        <v>1112</v>
      </c>
      <c r="O34" s="80"/>
      <c r="P34" s="80"/>
      <c r="Q34" s="70" t="s">
        <v>193</v>
      </c>
      <c r="R34" s="41"/>
      <c r="S34" s="40"/>
    </row>
    <row r="35" spans="1:19" ht="15" customHeight="1" x14ac:dyDescent="0.3">
      <c r="A35" s="137"/>
      <c r="B35" s="4" t="s">
        <v>8</v>
      </c>
      <c r="C35" s="4" t="s">
        <v>664</v>
      </c>
      <c r="D35" s="155"/>
      <c r="E35" s="140"/>
      <c r="F35" s="140"/>
      <c r="G35" s="137"/>
      <c r="H35" s="138"/>
      <c r="I35" s="130" t="s">
        <v>138</v>
      </c>
      <c r="J35" s="74"/>
      <c r="K35" s="74"/>
      <c r="L35" s="198">
        <v>219100.9</v>
      </c>
      <c r="M35" s="117" t="s">
        <v>139</v>
      </c>
      <c r="N35" s="117" t="s">
        <v>1112</v>
      </c>
      <c r="O35" s="80"/>
      <c r="P35" s="80"/>
      <c r="Q35" s="70" t="s">
        <v>1115</v>
      </c>
      <c r="R35" s="41"/>
      <c r="S35" s="40"/>
    </row>
    <row r="36" spans="1:19" ht="15" customHeight="1" x14ac:dyDescent="0.3">
      <c r="A36" s="137"/>
      <c r="B36" s="136"/>
      <c r="C36" s="4" t="s">
        <v>17</v>
      </c>
      <c r="D36" s="155"/>
      <c r="E36" s="140"/>
      <c r="F36" s="140"/>
      <c r="G36" s="137"/>
      <c r="H36" s="138"/>
      <c r="I36" s="130" t="s">
        <v>138</v>
      </c>
      <c r="J36" s="74"/>
      <c r="K36" s="74"/>
      <c r="L36" s="199">
        <v>220000.9</v>
      </c>
      <c r="M36" s="117" t="s">
        <v>139</v>
      </c>
      <c r="N36" s="117" t="s">
        <v>1112</v>
      </c>
      <c r="O36" s="80"/>
      <c r="P36" s="80"/>
      <c r="Q36" s="64" t="s">
        <v>197</v>
      </c>
      <c r="R36" s="41"/>
      <c r="S36" s="40"/>
    </row>
    <row r="37" spans="1:19" ht="15" customHeight="1" x14ac:dyDescent="0.3">
      <c r="A37" s="137"/>
      <c r="B37" s="4" t="s">
        <v>669</v>
      </c>
      <c r="C37" s="136"/>
      <c r="D37" s="155"/>
      <c r="E37" s="140"/>
      <c r="F37" s="140"/>
      <c r="G37" s="137"/>
      <c r="H37" s="138"/>
      <c r="I37" s="130" t="s">
        <v>138</v>
      </c>
      <c r="J37" s="74"/>
      <c r="K37" s="74"/>
      <c r="L37" s="199">
        <v>220500.9</v>
      </c>
      <c r="M37" s="117" t="s">
        <v>139</v>
      </c>
      <c r="N37" s="117" t="s">
        <v>1112</v>
      </c>
      <c r="O37" s="80"/>
      <c r="P37" s="80"/>
      <c r="Q37" s="64" t="s">
        <v>199</v>
      </c>
      <c r="R37" s="41"/>
      <c r="S37" s="40"/>
    </row>
    <row r="38" spans="1:19" ht="15" customHeight="1" x14ac:dyDescent="0.3">
      <c r="A38" s="137"/>
      <c r="B38" s="4" t="s">
        <v>672</v>
      </c>
      <c r="C38" s="136"/>
      <c r="D38" s="106"/>
      <c r="E38" s="136"/>
      <c r="F38" s="136"/>
      <c r="G38" s="137"/>
      <c r="H38" s="206"/>
      <c r="I38" s="130" t="s">
        <v>138</v>
      </c>
      <c r="J38" s="74"/>
      <c r="K38" s="74"/>
      <c r="L38" s="198">
        <v>221000.01</v>
      </c>
      <c r="M38" s="117" t="s">
        <v>139</v>
      </c>
      <c r="N38" s="117" t="s">
        <v>1112</v>
      </c>
      <c r="O38" s="80"/>
      <c r="P38" s="80"/>
      <c r="Q38" s="70" t="s">
        <v>201</v>
      </c>
      <c r="R38" s="41"/>
      <c r="S38" s="40"/>
    </row>
    <row r="39" spans="1:19" ht="15" customHeight="1" x14ac:dyDescent="0.3">
      <c r="A39" s="206"/>
      <c r="B39" s="136"/>
      <c r="C39" s="4" t="s">
        <v>674</v>
      </c>
      <c r="D39" s="155"/>
      <c r="E39" s="140"/>
      <c r="F39" s="206"/>
      <c r="G39" s="206"/>
      <c r="H39" s="138"/>
      <c r="I39" s="130" t="s">
        <v>138</v>
      </c>
      <c r="J39" s="74"/>
      <c r="K39" s="74"/>
      <c r="L39" s="198">
        <v>221000.02</v>
      </c>
      <c r="M39" s="117" t="s">
        <v>139</v>
      </c>
      <c r="N39" s="117" t="s">
        <v>1112</v>
      </c>
      <c r="O39" s="80"/>
      <c r="P39" s="80"/>
      <c r="Q39" s="70" t="s">
        <v>203</v>
      </c>
      <c r="R39" s="41"/>
      <c r="S39" s="40"/>
    </row>
    <row r="40" spans="1:19" ht="15" customHeight="1" x14ac:dyDescent="0.3">
      <c r="A40" s="206"/>
      <c r="B40" s="4" t="s">
        <v>676</v>
      </c>
      <c r="C40" s="136"/>
      <c r="D40" s="155"/>
      <c r="E40" s="140"/>
      <c r="F40" s="206"/>
      <c r="G40" s="206"/>
      <c r="H40" s="138"/>
      <c r="I40" s="130" t="s">
        <v>138</v>
      </c>
      <c r="J40" s="74"/>
      <c r="K40" s="74"/>
      <c r="L40" s="198">
        <v>221000.21</v>
      </c>
      <c r="M40" s="117" t="s">
        <v>139</v>
      </c>
      <c r="N40" s="117" t="s">
        <v>1112</v>
      </c>
      <c r="O40" s="80"/>
      <c r="P40" s="80"/>
      <c r="Q40" s="70" t="s">
        <v>205</v>
      </c>
      <c r="R40" s="41"/>
      <c r="S40" s="40"/>
    </row>
    <row r="41" spans="1:19" ht="15" customHeight="1" x14ac:dyDescent="0.3">
      <c r="A41" s="206"/>
      <c r="B41" s="206"/>
      <c r="C41" s="206"/>
      <c r="D41" s="209"/>
      <c r="E41" s="206"/>
      <c r="F41" s="206"/>
      <c r="G41" s="206"/>
      <c r="H41" s="138"/>
      <c r="I41" s="211"/>
      <c r="J41" s="159" t="s">
        <v>138</v>
      </c>
      <c r="K41" s="211"/>
      <c r="L41" s="160">
        <v>221000.22</v>
      </c>
      <c r="M41" s="174" t="s">
        <v>139</v>
      </c>
      <c r="N41" s="174" t="s">
        <v>1112</v>
      </c>
      <c r="O41" s="211"/>
      <c r="P41" s="211"/>
      <c r="Q41" s="168" t="s">
        <v>209</v>
      </c>
      <c r="R41" s="41"/>
      <c r="S41" s="40"/>
    </row>
    <row r="42" spans="1:19" ht="15" customHeight="1" x14ac:dyDescent="0.3">
      <c r="A42" s="206"/>
      <c r="B42" s="206"/>
      <c r="C42" s="206"/>
      <c r="D42" s="209"/>
      <c r="E42" s="206"/>
      <c r="F42" s="206"/>
      <c r="G42" s="206"/>
      <c r="H42" s="138"/>
      <c r="I42" s="211"/>
      <c r="J42" s="159" t="s">
        <v>138</v>
      </c>
      <c r="K42" s="211"/>
      <c r="L42" s="160">
        <v>221000.23</v>
      </c>
      <c r="M42" s="174" t="s">
        <v>139</v>
      </c>
      <c r="N42" s="174" t="s">
        <v>1112</v>
      </c>
      <c r="O42" s="211"/>
      <c r="P42" s="211"/>
      <c r="Q42" s="168" t="s">
        <v>211</v>
      </c>
      <c r="R42" s="41"/>
      <c r="S42" s="40"/>
    </row>
    <row r="43" spans="1:19" ht="15" customHeight="1" x14ac:dyDescent="0.3">
      <c r="A43" s="206"/>
      <c r="B43" s="206"/>
      <c r="C43" s="206"/>
      <c r="D43" s="209"/>
      <c r="E43" s="206"/>
      <c r="F43" s="206"/>
      <c r="G43" s="206"/>
      <c r="H43" s="138"/>
      <c r="I43" s="211"/>
      <c r="J43" s="159" t="s">
        <v>138</v>
      </c>
      <c r="K43" s="211"/>
      <c r="L43" s="160">
        <v>221000.24</v>
      </c>
      <c r="M43" s="174" t="s">
        <v>139</v>
      </c>
      <c r="N43" s="174" t="s">
        <v>1112</v>
      </c>
      <c r="O43" s="211"/>
      <c r="P43" s="211"/>
      <c r="Q43" s="168" t="s">
        <v>213</v>
      </c>
      <c r="R43" s="137"/>
      <c r="S43" s="137"/>
    </row>
    <row r="44" spans="1:19" ht="15" customHeight="1" x14ac:dyDescent="0.3">
      <c r="A44" s="206"/>
      <c r="B44" s="206"/>
      <c r="C44" s="206"/>
      <c r="D44" s="209"/>
      <c r="E44" s="206"/>
      <c r="F44" s="206"/>
      <c r="G44" s="206"/>
      <c r="H44" s="206"/>
      <c r="I44" s="130" t="s">
        <v>138</v>
      </c>
      <c r="J44" s="74"/>
      <c r="K44" s="74"/>
      <c r="L44" s="198">
        <v>221000.9</v>
      </c>
      <c r="M44" s="117" t="s">
        <v>139</v>
      </c>
      <c r="N44" s="117" t="s">
        <v>1112</v>
      </c>
      <c r="O44" s="80"/>
      <c r="P44" s="80"/>
      <c r="Q44" s="70" t="s">
        <v>215</v>
      </c>
      <c r="R44" s="137"/>
      <c r="S44" s="137"/>
    </row>
    <row r="45" spans="1:19" ht="15" customHeight="1" x14ac:dyDescent="0.3">
      <c r="A45" s="206"/>
      <c r="B45" s="206"/>
      <c r="C45" s="206"/>
      <c r="D45" s="209"/>
      <c r="E45" s="206"/>
      <c r="F45" s="206"/>
      <c r="G45" s="206"/>
      <c r="H45" s="206"/>
      <c r="I45" s="130" t="s">
        <v>138</v>
      </c>
      <c r="J45" s="74"/>
      <c r="K45" s="74"/>
      <c r="L45" s="198">
        <v>221100.9</v>
      </c>
      <c r="M45" s="117" t="s">
        <v>139</v>
      </c>
      <c r="N45" s="117" t="s">
        <v>1112</v>
      </c>
      <c r="O45" s="80"/>
      <c r="P45" s="80"/>
      <c r="Q45" s="70" t="s">
        <v>217</v>
      </c>
      <c r="R45" s="137"/>
      <c r="S45" s="137"/>
    </row>
    <row r="46" spans="1:19" s="137" customFormat="1" ht="15" customHeight="1" x14ac:dyDescent="0.3">
      <c r="A46" s="206"/>
      <c r="B46" s="206"/>
      <c r="C46" s="206"/>
      <c r="D46" s="209"/>
      <c r="E46" s="206"/>
      <c r="F46" s="206"/>
      <c r="G46" s="206"/>
      <c r="H46" s="206"/>
      <c r="I46" s="130" t="s">
        <v>138</v>
      </c>
      <c r="J46" s="74"/>
      <c r="K46" s="74"/>
      <c r="L46" s="198">
        <v>221300.01</v>
      </c>
      <c r="M46" s="117" t="s">
        <v>139</v>
      </c>
      <c r="N46" s="117" t="s">
        <v>1112</v>
      </c>
      <c r="O46" s="80"/>
      <c r="P46" s="80"/>
      <c r="Q46" s="70" t="s">
        <v>219</v>
      </c>
    </row>
    <row r="47" spans="1:19" ht="15" customHeight="1" x14ac:dyDescent="0.3">
      <c r="A47" s="206"/>
      <c r="B47" s="206"/>
      <c r="C47" s="206"/>
      <c r="D47" s="209"/>
      <c r="E47" s="206"/>
      <c r="F47" s="206"/>
      <c r="G47" s="206"/>
      <c r="H47" s="206"/>
      <c r="I47" s="130" t="s">
        <v>138</v>
      </c>
      <c r="J47" s="74"/>
      <c r="K47" s="74"/>
      <c r="L47" s="198">
        <v>221300.02</v>
      </c>
      <c r="M47" s="117" t="s">
        <v>139</v>
      </c>
      <c r="N47" s="117" t="s">
        <v>1112</v>
      </c>
      <c r="O47" s="80"/>
      <c r="P47" s="80"/>
      <c r="Q47" s="70" t="s">
        <v>221</v>
      </c>
      <c r="R47" s="137"/>
      <c r="S47" s="137"/>
    </row>
    <row r="48" spans="1:19" s="137" customFormat="1" ht="15" customHeight="1" x14ac:dyDescent="0.3">
      <c r="A48" s="206"/>
      <c r="B48" s="206"/>
      <c r="C48" s="206"/>
      <c r="D48" s="209"/>
      <c r="E48" s="206"/>
      <c r="F48" s="206"/>
      <c r="G48" s="206"/>
      <c r="H48" s="206"/>
      <c r="I48" s="130" t="s">
        <v>138</v>
      </c>
      <c r="J48" s="74"/>
      <c r="K48" s="74"/>
      <c r="L48" s="198">
        <v>221300.03</v>
      </c>
      <c r="M48" s="117" t="s">
        <v>139</v>
      </c>
      <c r="N48" s="117" t="s">
        <v>1112</v>
      </c>
      <c r="O48" s="80"/>
      <c r="P48" s="80"/>
      <c r="Q48" s="70" t="s">
        <v>223</v>
      </c>
    </row>
    <row r="49" spans="1:22" s="137" customFormat="1" ht="15" customHeight="1" x14ac:dyDescent="0.3">
      <c r="A49" s="206"/>
      <c r="B49" s="206"/>
      <c r="C49" s="206"/>
      <c r="D49" s="209"/>
      <c r="E49" s="206"/>
      <c r="F49" s="206"/>
      <c r="G49" s="206"/>
      <c r="H49" s="206"/>
      <c r="I49" s="130" t="s">
        <v>138</v>
      </c>
      <c r="J49" s="74"/>
      <c r="K49" s="74"/>
      <c r="L49" s="198">
        <v>221300.04</v>
      </c>
      <c r="M49" s="117" t="s">
        <v>139</v>
      </c>
      <c r="N49" s="117" t="s">
        <v>1112</v>
      </c>
      <c r="O49" s="80"/>
      <c r="P49" s="80"/>
      <c r="Q49" s="70" t="s">
        <v>225</v>
      </c>
    </row>
    <row r="50" spans="1:22" ht="15" customHeight="1" x14ac:dyDescent="0.3">
      <c r="A50" s="206"/>
      <c r="B50" s="206"/>
      <c r="C50" s="206"/>
      <c r="D50" s="209"/>
      <c r="E50" s="206"/>
      <c r="F50" s="206"/>
      <c r="G50" s="206"/>
      <c r="H50" s="206"/>
      <c r="I50" s="130" t="s">
        <v>138</v>
      </c>
      <c r="J50" s="74"/>
      <c r="K50" s="74"/>
      <c r="L50" s="198">
        <v>221300.9</v>
      </c>
      <c r="M50" s="117" t="s">
        <v>139</v>
      </c>
      <c r="N50" s="117" t="s">
        <v>1112</v>
      </c>
      <c r="O50" s="80"/>
      <c r="P50" s="80"/>
      <c r="Q50" s="70" t="s">
        <v>227</v>
      </c>
      <c r="R50" s="137"/>
      <c r="S50" s="137"/>
      <c r="T50" s="137"/>
      <c r="U50" s="137"/>
      <c r="V50" s="137"/>
    </row>
    <row r="51" spans="1:22" ht="15" customHeight="1" x14ac:dyDescent="0.3">
      <c r="A51" s="206"/>
      <c r="B51" s="206"/>
      <c r="C51" s="206"/>
      <c r="D51" s="209"/>
      <c r="E51" s="206"/>
      <c r="F51" s="206"/>
      <c r="G51" s="206"/>
      <c r="H51" s="206"/>
      <c r="I51" s="130" t="s">
        <v>138</v>
      </c>
      <c r="J51" s="75"/>
      <c r="K51" s="75"/>
      <c r="L51" s="198">
        <v>221500.01</v>
      </c>
      <c r="M51" s="117" t="s">
        <v>139</v>
      </c>
      <c r="N51" s="117" t="s">
        <v>1112</v>
      </c>
      <c r="O51" s="80"/>
      <c r="P51" s="80"/>
      <c r="Q51" s="70" t="s">
        <v>229</v>
      </c>
      <c r="R51" s="137"/>
      <c r="S51" s="137"/>
      <c r="T51" s="137"/>
      <c r="U51" s="137"/>
      <c r="V51" s="137"/>
    </row>
    <row r="52" spans="1:22" ht="15" customHeight="1" x14ac:dyDescent="0.3">
      <c r="A52" s="206"/>
      <c r="B52" s="206"/>
      <c r="C52" s="206"/>
      <c r="D52" s="209"/>
      <c r="E52" s="206"/>
      <c r="F52" s="206"/>
      <c r="G52" s="206"/>
      <c r="H52" s="206"/>
      <c r="I52" s="160"/>
      <c r="J52" s="160" t="s">
        <v>138</v>
      </c>
      <c r="K52" s="211"/>
      <c r="L52" s="202">
        <v>221500.02</v>
      </c>
      <c r="M52" s="174" t="s">
        <v>139</v>
      </c>
      <c r="N52" s="174" t="s">
        <v>1112</v>
      </c>
      <c r="O52" s="328"/>
      <c r="P52" s="328"/>
      <c r="Q52" s="323" t="s">
        <v>231</v>
      </c>
      <c r="R52" s="137"/>
      <c r="S52" s="137"/>
      <c r="T52" s="137"/>
      <c r="U52" s="137"/>
      <c r="V52" s="137"/>
    </row>
    <row r="53" spans="1:22" s="137" customFormat="1" ht="15" customHeight="1" x14ac:dyDescent="0.3">
      <c r="A53" s="206"/>
      <c r="B53" s="206"/>
      <c r="C53" s="206"/>
      <c r="D53" s="209"/>
      <c r="E53" s="206"/>
      <c r="F53" s="206"/>
      <c r="G53" s="206"/>
      <c r="H53" s="206"/>
      <c r="I53" s="130" t="s">
        <v>138</v>
      </c>
      <c r="J53" s="75"/>
      <c r="K53" s="75"/>
      <c r="L53" s="198">
        <v>221500.9</v>
      </c>
      <c r="M53" s="117" t="s">
        <v>139</v>
      </c>
      <c r="N53" s="117" t="s">
        <v>1112</v>
      </c>
      <c r="O53" s="80"/>
      <c r="P53" s="80"/>
      <c r="Q53" s="70" t="s">
        <v>233</v>
      </c>
    </row>
    <row r="54" spans="1:22" ht="15" customHeight="1" x14ac:dyDescent="0.3">
      <c r="A54" s="206"/>
      <c r="B54" s="206"/>
      <c r="C54" s="206"/>
      <c r="D54" s="209"/>
      <c r="E54" s="206"/>
      <c r="F54" s="206"/>
      <c r="G54" s="206"/>
      <c r="H54" s="206"/>
      <c r="I54" s="130" t="s">
        <v>138</v>
      </c>
      <c r="J54" s="75"/>
      <c r="K54" s="75"/>
      <c r="L54" s="198">
        <v>221600.9</v>
      </c>
      <c r="M54" s="117" t="s">
        <v>139</v>
      </c>
      <c r="N54" s="117" t="s">
        <v>1112</v>
      </c>
      <c r="O54" s="80"/>
      <c r="P54" s="80"/>
      <c r="Q54" s="70" t="s">
        <v>235</v>
      </c>
      <c r="R54" s="137"/>
      <c r="S54" s="137"/>
      <c r="T54" s="137"/>
      <c r="U54" s="137"/>
      <c r="V54" s="137"/>
    </row>
    <row r="55" spans="1:22" ht="15" customHeight="1" x14ac:dyDescent="0.3">
      <c r="A55" s="137"/>
      <c r="E55" s="137"/>
      <c r="F55" s="206"/>
      <c r="G55" s="206"/>
      <c r="H55" s="206"/>
      <c r="I55" s="130" t="s">
        <v>138</v>
      </c>
      <c r="J55" s="75"/>
      <c r="K55" s="75"/>
      <c r="L55" s="198">
        <v>221700.9</v>
      </c>
      <c r="M55" s="117" t="s">
        <v>139</v>
      </c>
      <c r="N55" s="117" t="s">
        <v>1112</v>
      </c>
      <c r="O55" s="80"/>
      <c r="P55" s="80"/>
      <c r="Q55" s="70" t="s">
        <v>237</v>
      </c>
      <c r="R55" s="137"/>
      <c r="S55" s="137"/>
      <c r="T55" s="137"/>
      <c r="U55" s="137"/>
      <c r="V55" s="137"/>
    </row>
    <row r="56" spans="1:22" ht="15" customHeight="1" x14ac:dyDescent="0.3">
      <c r="A56" s="137"/>
      <c r="E56" s="137"/>
      <c r="F56" s="206"/>
      <c r="G56" s="206"/>
      <c r="H56" s="206"/>
      <c r="I56" s="130" t="s">
        <v>138</v>
      </c>
      <c r="J56" s="74"/>
      <c r="K56" s="74"/>
      <c r="L56" s="198">
        <v>221800.9</v>
      </c>
      <c r="M56" s="117" t="s">
        <v>139</v>
      </c>
      <c r="N56" s="117" t="s">
        <v>1112</v>
      </c>
      <c r="O56" s="80"/>
      <c r="P56" s="80"/>
      <c r="Q56" s="70" t="s">
        <v>239</v>
      </c>
      <c r="R56" s="137"/>
      <c r="S56" s="137"/>
      <c r="T56" s="137"/>
      <c r="U56" s="137"/>
      <c r="V56" s="137"/>
    </row>
    <row r="57" spans="1:22" ht="15" customHeight="1" x14ac:dyDescent="0.3">
      <c r="A57" s="137"/>
      <c r="E57" s="137"/>
      <c r="F57" s="206"/>
      <c r="G57" s="206"/>
      <c r="H57" s="206"/>
      <c r="I57" s="130" t="s">
        <v>138</v>
      </c>
      <c r="J57" s="74"/>
      <c r="K57" s="74"/>
      <c r="L57" s="198">
        <v>293000.8</v>
      </c>
      <c r="M57" s="117" t="s">
        <v>139</v>
      </c>
      <c r="N57" s="117" t="s">
        <v>1112</v>
      </c>
      <c r="O57" s="80"/>
      <c r="P57" s="80"/>
      <c r="Q57" s="70" t="s">
        <v>319</v>
      </c>
      <c r="R57" s="137"/>
      <c r="S57" s="137"/>
      <c r="T57" s="137"/>
      <c r="U57" s="137"/>
      <c r="V57" s="137"/>
    </row>
    <row r="58" spans="1:22" ht="15" customHeight="1" x14ac:dyDescent="0.3">
      <c r="A58" s="137"/>
      <c r="E58" s="137"/>
      <c r="F58" s="206"/>
      <c r="G58" s="206"/>
      <c r="H58" s="206"/>
      <c r="I58" s="130" t="s">
        <v>138</v>
      </c>
      <c r="J58" s="74"/>
      <c r="K58" s="74"/>
      <c r="L58" s="198">
        <v>293000.90000000002</v>
      </c>
      <c r="M58" s="117" t="s">
        <v>139</v>
      </c>
      <c r="N58" s="117" t="s">
        <v>1112</v>
      </c>
      <c r="O58" s="80"/>
      <c r="P58" s="80"/>
      <c r="Q58" s="70" t="s">
        <v>321</v>
      </c>
      <c r="R58" s="137"/>
      <c r="S58" s="137"/>
      <c r="T58" s="137"/>
      <c r="U58" s="137"/>
      <c r="V58" s="137"/>
    </row>
    <row r="59" spans="1:22" ht="15" customHeight="1" x14ac:dyDescent="0.3">
      <c r="A59" s="137"/>
      <c r="E59" s="137"/>
      <c r="F59" s="206"/>
      <c r="G59" s="206"/>
      <c r="H59" s="206"/>
      <c r="I59" s="130" t="s">
        <v>138</v>
      </c>
      <c r="J59" s="74"/>
      <c r="K59" s="74"/>
      <c r="L59" s="198">
        <v>294000.90000000002</v>
      </c>
      <c r="M59" s="117" t="s">
        <v>139</v>
      </c>
      <c r="N59" s="117" t="s">
        <v>1112</v>
      </c>
      <c r="O59" s="80"/>
      <c r="P59" s="80"/>
      <c r="Q59" s="70" t="s">
        <v>327</v>
      </c>
      <c r="R59" s="137"/>
      <c r="S59" s="137"/>
      <c r="T59" s="137"/>
      <c r="U59" s="137"/>
      <c r="V59" s="137"/>
    </row>
    <row r="60" spans="1:22" ht="15" customHeight="1" x14ac:dyDescent="0.3">
      <c r="A60" s="137"/>
      <c r="E60" s="137"/>
      <c r="F60" s="206"/>
      <c r="G60" s="206"/>
      <c r="H60" s="138"/>
      <c r="I60" s="206"/>
      <c r="J60" s="212"/>
      <c r="K60" s="206"/>
      <c r="L60" s="213"/>
      <c r="M60" s="214"/>
      <c r="N60" s="214"/>
      <c r="O60" s="206"/>
      <c r="P60" s="206"/>
      <c r="Q60" s="215"/>
      <c r="R60" s="137"/>
      <c r="S60" s="137"/>
      <c r="T60" s="137"/>
      <c r="U60" s="137"/>
      <c r="V60" s="137"/>
    </row>
    <row r="61" spans="1:22" ht="15" customHeight="1" x14ac:dyDescent="0.3">
      <c r="A61" s="137"/>
      <c r="E61" s="137"/>
      <c r="F61" s="206"/>
      <c r="G61" s="206"/>
      <c r="H61" s="138"/>
      <c r="I61" s="138"/>
      <c r="J61" s="138"/>
      <c r="K61" s="138"/>
      <c r="L61" s="210"/>
      <c r="M61" s="138"/>
      <c r="N61" s="138"/>
      <c r="O61" s="138"/>
      <c r="P61" s="138"/>
      <c r="Q61" s="138"/>
      <c r="R61" s="137"/>
      <c r="S61" s="137"/>
      <c r="T61" s="137"/>
      <c r="U61" s="137"/>
      <c r="V61" s="137"/>
    </row>
    <row r="62" spans="1:22" ht="15" customHeight="1" x14ac:dyDescent="0.3">
      <c r="A62" s="137"/>
      <c r="E62" s="137"/>
      <c r="F62" s="206"/>
      <c r="G62" s="206"/>
      <c r="H62" s="138"/>
      <c r="I62" s="138"/>
      <c r="J62" s="138"/>
      <c r="K62" s="138"/>
      <c r="L62" s="210"/>
      <c r="M62" s="138"/>
      <c r="N62" s="138"/>
      <c r="O62" s="138"/>
      <c r="P62" s="138"/>
      <c r="Q62" s="138"/>
      <c r="R62" s="137"/>
      <c r="S62" s="137"/>
      <c r="T62" s="137"/>
      <c r="U62" s="137"/>
      <c r="V62" s="137"/>
    </row>
    <row r="63" spans="1:22" ht="15" customHeight="1" x14ac:dyDescent="0.3">
      <c r="A63" s="206"/>
      <c r="B63" s="206"/>
      <c r="C63" s="206"/>
      <c r="D63" s="209"/>
      <c r="E63" s="206"/>
      <c r="F63" s="206"/>
      <c r="G63" s="206"/>
      <c r="H63" s="138"/>
      <c r="I63" s="138"/>
      <c r="J63" s="138"/>
      <c r="K63" s="138"/>
      <c r="L63" s="210"/>
      <c r="M63" s="138"/>
      <c r="N63" s="138"/>
      <c r="O63" s="138"/>
      <c r="P63" s="138"/>
      <c r="Q63" s="138"/>
      <c r="R63" s="137"/>
      <c r="S63" s="137"/>
      <c r="T63" s="137"/>
      <c r="U63" s="137"/>
      <c r="V63" s="137"/>
    </row>
    <row r="64" spans="1:22" ht="15" customHeight="1" x14ac:dyDescent="0.3">
      <c r="A64" s="206"/>
      <c r="B64" s="206"/>
      <c r="C64" s="206"/>
      <c r="D64" s="209"/>
      <c r="E64" s="206"/>
      <c r="F64" s="206"/>
      <c r="G64" s="206"/>
      <c r="H64" s="138"/>
      <c r="I64" s="138"/>
      <c r="J64" s="138"/>
      <c r="K64" s="138"/>
      <c r="L64" s="210"/>
      <c r="M64" s="138"/>
      <c r="N64" s="138"/>
      <c r="O64" s="138"/>
      <c r="P64" s="138"/>
      <c r="Q64" s="138"/>
      <c r="R64" s="137"/>
      <c r="S64" s="137"/>
      <c r="T64" s="137"/>
      <c r="U64" s="137"/>
      <c r="V64" s="137"/>
    </row>
    <row r="65" spans="1:22" ht="15" customHeight="1" x14ac:dyDescent="0.3">
      <c r="A65" s="206"/>
      <c r="B65" s="206"/>
      <c r="C65" s="206"/>
      <c r="D65" s="209"/>
      <c r="E65" s="206"/>
      <c r="F65" s="206"/>
      <c r="G65" s="206"/>
      <c r="H65" s="206"/>
      <c r="I65" s="138"/>
      <c r="J65" s="138"/>
      <c r="K65" s="138"/>
      <c r="L65" s="210"/>
      <c r="M65" s="138"/>
      <c r="N65" s="138"/>
      <c r="O65" s="138"/>
      <c r="P65" s="138"/>
      <c r="Q65" s="138"/>
      <c r="R65" s="137"/>
      <c r="S65" s="137"/>
      <c r="T65" s="137"/>
      <c r="U65" s="137"/>
      <c r="V65" s="137"/>
    </row>
    <row r="66" spans="1:22" ht="15" customHeight="1" x14ac:dyDescent="0.3">
      <c r="A66" s="206"/>
      <c r="B66" s="206"/>
      <c r="C66" s="206"/>
      <c r="D66" s="209"/>
      <c r="E66" s="206"/>
      <c r="F66" s="206"/>
      <c r="G66" s="206"/>
      <c r="H66" s="206"/>
      <c r="I66" s="138"/>
      <c r="J66" s="138"/>
      <c r="K66" s="138"/>
      <c r="L66" s="210"/>
      <c r="M66" s="138"/>
      <c r="N66" s="138"/>
      <c r="O66" s="138"/>
      <c r="P66" s="138"/>
      <c r="Q66" s="138"/>
      <c r="R66" s="137"/>
      <c r="S66" s="137"/>
      <c r="T66" s="137"/>
      <c r="U66" s="137"/>
      <c r="V66" s="137"/>
    </row>
    <row r="67" spans="1:22" ht="15" customHeight="1" x14ac:dyDescent="0.3">
      <c r="A67" s="206"/>
      <c r="B67" s="206"/>
      <c r="C67" s="206"/>
      <c r="D67" s="209"/>
      <c r="E67" s="206"/>
      <c r="F67" s="206"/>
      <c r="G67" s="206"/>
      <c r="H67" s="206"/>
      <c r="I67" s="206"/>
      <c r="J67" s="212"/>
      <c r="K67" s="206"/>
      <c r="L67" s="213"/>
      <c r="M67" s="214"/>
      <c r="N67" s="214"/>
      <c r="O67" s="206"/>
      <c r="P67" s="206"/>
      <c r="Q67" s="216"/>
      <c r="R67" s="137"/>
      <c r="S67" s="137"/>
      <c r="T67" s="137"/>
      <c r="U67" s="137"/>
      <c r="V67" s="137"/>
    </row>
    <row r="68" spans="1:22" ht="15" customHeight="1" x14ac:dyDescent="0.3">
      <c r="A68" s="206"/>
      <c r="B68" s="206"/>
      <c r="C68" s="206"/>
      <c r="D68" s="209"/>
      <c r="E68" s="206"/>
      <c r="F68" s="206"/>
      <c r="G68" s="206"/>
      <c r="H68" s="206"/>
      <c r="I68" s="206"/>
      <c r="J68" s="212"/>
      <c r="K68" s="206"/>
      <c r="L68" s="213"/>
      <c r="M68" s="214"/>
      <c r="N68" s="214"/>
      <c r="O68" s="206"/>
      <c r="P68" s="206"/>
      <c r="Q68" s="216"/>
      <c r="S68" s="137"/>
      <c r="T68" s="137"/>
      <c r="U68" s="137"/>
      <c r="V68" s="137"/>
    </row>
    <row r="69" spans="1:22" ht="15" customHeight="1" x14ac:dyDescent="0.3">
      <c r="A69" s="206"/>
      <c r="B69" s="206"/>
      <c r="C69" s="206"/>
      <c r="D69" s="209"/>
      <c r="E69" s="206"/>
      <c r="F69" s="206"/>
      <c r="G69" s="206"/>
      <c r="H69" s="206"/>
      <c r="I69" s="206"/>
      <c r="J69" s="212"/>
      <c r="K69" s="206"/>
      <c r="L69" s="217"/>
      <c r="M69" s="214"/>
      <c r="N69" s="214"/>
      <c r="O69" s="206"/>
      <c r="P69" s="206"/>
      <c r="Q69" s="218"/>
      <c r="S69" s="137"/>
      <c r="T69" s="137"/>
      <c r="U69" s="137"/>
      <c r="V69" s="137"/>
    </row>
    <row r="70" spans="1:22" ht="15" customHeight="1" x14ac:dyDescent="0.3">
      <c r="A70" s="206"/>
      <c r="B70" s="206"/>
      <c r="C70" s="206"/>
      <c r="D70" s="209"/>
      <c r="E70" s="206"/>
      <c r="F70" s="206"/>
      <c r="G70" s="206"/>
      <c r="H70" s="206"/>
      <c r="I70" s="206"/>
      <c r="J70" s="212"/>
      <c r="K70" s="206"/>
      <c r="L70" s="213"/>
      <c r="M70" s="214"/>
      <c r="N70" s="214"/>
      <c r="O70" s="206"/>
      <c r="P70" s="206"/>
      <c r="Q70" s="216"/>
      <c r="S70" s="137"/>
      <c r="T70" s="137"/>
      <c r="U70" s="137"/>
      <c r="V70" s="137"/>
    </row>
    <row r="71" spans="1:22" ht="15" customHeight="1" x14ac:dyDescent="0.3">
      <c r="A71" s="206"/>
      <c r="B71" s="206"/>
      <c r="C71" s="206"/>
      <c r="D71" s="209"/>
      <c r="E71" s="206"/>
      <c r="F71" s="206"/>
      <c r="G71" s="206"/>
      <c r="H71" s="206"/>
      <c r="I71" s="206"/>
      <c r="J71" s="206"/>
      <c r="K71" s="206"/>
      <c r="L71" s="209"/>
      <c r="M71" s="206"/>
      <c r="N71" s="206"/>
      <c r="O71" s="206"/>
      <c r="P71" s="206"/>
      <c r="Q71" s="206"/>
      <c r="S71" s="137"/>
      <c r="T71" s="137"/>
      <c r="U71" s="137"/>
      <c r="V71" s="137"/>
    </row>
    <row r="72" spans="1:22" ht="15" customHeight="1" x14ac:dyDescent="0.3">
      <c r="A72" s="206"/>
      <c r="B72" s="206"/>
      <c r="C72" s="206"/>
      <c r="D72" s="209"/>
      <c r="E72" s="206"/>
      <c r="F72" s="206"/>
      <c r="G72" s="206"/>
      <c r="H72" s="206"/>
      <c r="I72" s="206"/>
      <c r="J72" s="206"/>
      <c r="K72" s="206"/>
      <c r="L72" s="209"/>
      <c r="M72" s="206"/>
      <c r="N72" s="206"/>
      <c r="O72" s="206"/>
      <c r="P72" s="206"/>
      <c r="Q72" s="206"/>
      <c r="S72" s="137"/>
      <c r="T72" s="137"/>
      <c r="U72" s="137"/>
      <c r="V72" s="137"/>
    </row>
    <row r="73" spans="1:22" ht="15" customHeight="1" x14ac:dyDescent="0.3">
      <c r="A73" s="206"/>
      <c r="B73" s="206"/>
      <c r="C73" s="206"/>
      <c r="D73" s="209"/>
      <c r="E73" s="206"/>
      <c r="F73" s="206"/>
      <c r="G73" s="206"/>
      <c r="H73" s="206"/>
      <c r="I73" s="206"/>
      <c r="J73" s="206"/>
      <c r="K73" s="206"/>
      <c r="L73" s="209"/>
      <c r="M73" s="206"/>
      <c r="N73" s="206"/>
      <c r="O73" s="206"/>
      <c r="P73" s="206"/>
      <c r="Q73" s="206"/>
      <c r="S73" s="137"/>
      <c r="T73" s="137"/>
      <c r="U73" s="137"/>
      <c r="V73" s="137"/>
    </row>
    <row r="74" spans="1:22" ht="15" customHeight="1" x14ac:dyDescent="0.3">
      <c r="A74" s="206"/>
      <c r="B74" s="206"/>
      <c r="C74" s="206"/>
      <c r="D74" s="209"/>
      <c r="E74" s="206"/>
      <c r="F74" s="206"/>
      <c r="G74" s="206"/>
      <c r="H74" s="206"/>
      <c r="I74" s="206"/>
      <c r="J74" s="206"/>
      <c r="K74" s="206"/>
      <c r="L74" s="209"/>
      <c r="M74" s="206"/>
      <c r="N74" s="206"/>
      <c r="O74" s="206"/>
      <c r="P74" s="206"/>
      <c r="Q74" s="206"/>
      <c r="S74" s="137"/>
      <c r="T74" s="137"/>
      <c r="U74" s="137"/>
      <c r="V74" s="137"/>
    </row>
    <row r="75" spans="1:22" ht="15" customHeight="1" x14ac:dyDescent="0.3">
      <c r="A75" s="206"/>
      <c r="B75" s="206"/>
      <c r="C75" s="206"/>
      <c r="D75" s="209"/>
      <c r="E75" s="206"/>
      <c r="F75" s="206"/>
      <c r="G75" s="206"/>
      <c r="H75" s="206"/>
      <c r="I75" s="206"/>
      <c r="J75" s="206"/>
      <c r="K75" s="206"/>
      <c r="L75" s="209"/>
      <c r="M75" s="206"/>
      <c r="N75" s="206"/>
      <c r="O75" s="206"/>
      <c r="P75" s="206"/>
      <c r="Q75" s="206"/>
      <c r="S75" s="137"/>
      <c r="T75" s="137"/>
      <c r="U75" s="137"/>
      <c r="V75" s="137"/>
    </row>
    <row r="76" spans="1:22" ht="15" customHeight="1" x14ac:dyDescent="0.3">
      <c r="A76" s="206"/>
      <c r="B76" s="206"/>
      <c r="C76" s="206"/>
      <c r="D76" s="209"/>
      <c r="E76" s="206"/>
      <c r="F76" s="206"/>
      <c r="G76" s="206"/>
      <c r="H76" s="206"/>
      <c r="I76" s="206"/>
      <c r="J76" s="206"/>
      <c r="K76" s="206"/>
      <c r="L76" s="209"/>
      <c r="M76" s="206"/>
      <c r="N76" s="206"/>
      <c r="O76" s="206"/>
      <c r="P76" s="206"/>
      <c r="Q76" s="206"/>
      <c r="S76" s="137"/>
      <c r="T76" s="137"/>
      <c r="U76" s="137"/>
      <c r="V76" s="137"/>
    </row>
    <row r="77" spans="1:22" ht="15" customHeight="1" x14ac:dyDescent="0.3">
      <c r="A77" s="206"/>
      <c r="B77" s="206"/>
      <c r="C77" s="206"/>
      <c r="D77" s="209"/>
      <c r="E77" s="206"/>
      <c r="F77" s="206"/>
      <c r="G77" s="206"/>
      <c r="H77" s="206"/>
      <c r="I77" s="206"/>
      <c r="J77" s="206"/>
      <c r="K77" s="206"/>
      <c r="L77" s="209"/>
      <c r="M77" s="206"/>
      <c r="N77" s="206"/>
      <c r="O77" s="206"/>
      <c r="P77" s="206"/>
      <c r="Q77" s="206"/>
      <c r="S77" s="137"/>
      <c r="T77" s="137"/>
      <c r="U77" s="137"/>
      <c r="V77" s="137"/>
    </row>
    <row r="78" spans="1:22" ht="15" customHeight="1" x14ac:dyDescent="0.3">
      <c r="A78" s="206"/>
      <c r="B78" s="206"/>
      <c r="C78" s="206"/>
      <c r="D78" s="209"/>
      <c r="E78" s="206"/>
      <c r="F78" s="206"/>
      <c r="G78" s="206"/>
      <c r="H78" s="206"/>
      <c r="I78" s="206"/>
      <c r="J78" s="206"/>
      <c r="K78" s="206"/>
      <c r="L78" s="209"/>
      <c r="M78" s="206"/>
      <c r="N78" s="206"/>
      <c r="O78" s="206"/>
      <c r="P78" s="206"/>
      <c r="Q78" s="206"/>
      <c r="S78" s="137"/>
      <c r="T78" s="137"/>
      <c r="U78" s="137"/>
      <c r="V78" s="137"/>
    </row>
    <row r="79" spans="1:22" ht="15" customHeight="1" x14ac:dyDescent="0.3">
      <c r="A79" s="206"/>
      <c r="B79" s="206"/>
      <c r="C79" s="206"/>
      <c r="D79" s="209"/>
      <c r="E79" s="206"/>
      <c r="F79" s="206"/>
      <c r="G79" s="206"/>
      <c r="H79" s="206"/>
      <c r="I79" s="206"/>
      <c r="J79" s="206"/>
      <c r="K79" s="206"/>
      <c r="L79" s="209"/>
      <c r="M79" s="206"/>
      <c r="N79" s="206"/>
      <c r="O79" s="206"/>
      <c r="P79" s="206"/>
      <c r="Q79" s="206"/>
      <c r="S79" s="137"/>
      <c r="T79" s="137"/>
      <c r="U79" s="137"/>
      <c r="V79" s="137"/>
    </row>
    <row r="80" spans="1:22" ht="15" customHeight="1" x14ac:dyDescent="0.3">
      <c r="A80" s="206"/>
      <c r="B80" s="206"/>
      <c r="C80" s="206"/>
      <c r="D80" s="209"/>
      <c r="E80" s="206"/>
      <c r="F80" s="206"/>
      <c r="G80" s="206"/>
      <c r="H80" s="206"/>
      <c r="I80" s="206"/>
      <c r="J80" s="206"/>
      <c r="K80" s="206"/>
      <c r="L80" s="209"/>
      <c r="M80" s="206"/>
      <c r="N80" s="206"/>
      <c r="O80" s="206"/>
      <c r="P80" s="206"/>
      <c r="Q80" s="206"/>
      <c r="S80" s="137"/>
      <c r="T80" s="137"/>
      <c r="U80" s="137"/>
      <c r="V80" s="137"/>
    </row>
    <row r="81" spans="1:22" ht="15" customHeight="1" x14ac:dyDescent="0.3">
      <c r="A81" s="206"/>
      <c r="B81" s="206"/>
      <c r="C81" s="206"/>
      <c r="D81" s="209"/>
      <c r="E81" s="206"/>
      <c r="F81" s="206"/>
      <c r="G81" s="206"/>
      <c r="H81" s="206"/>
      <c r="I81" s="206"/>
      <c r="J81" s="206"/>
      <c r="K81" s="206"/>
      <c r="L81" s="209"/>
      <c r="M81" s="206"/>
      <c r="N81" s="206"/>
      <c r="O81" s="206"/>
      <c r="P81" s="206"/>
      <c r="Q81" s="206"/>
      <c r="S81" s="137"/>
      <c r="T81" s="137"/>
      <c r="U81" s="137"/>
      <c r="V81" s="137"/>
    </row>
    <row r="82" spans="1:22" ht="15" customHeight="1" x14ac:dyDescent="0.3">
      <c r="A82" s="206"/>
      <c r="B82" s="206"/>
      <c r="C82" s="206"/>
      <c r="D82" s="209"/>
      <c r="E82" s="206"/>
      <c r="F82" s="206"/>
      <c r="G82" s="206"/>
      <c r="H82" s="206"/>
      <c r="I82" s="206"/>
      <c r="J82" s="206"/>
      <c r="K82" s="206"/>
      <c r="L82" s="209"/>
      <c r="M82" s="206"/>
      <c r="N82" s="206"/>
      <c r="O82" s="206"/>
      <c r="P82" s="206"/>
      <c r="Q82" s="206"/>
      <c r="S82" s="137"/>
      <c r="T82" s="137"/>
      <c r="U82" s="137"/>
      <c r="V82" s="137"/>
    </row>
    <row r="83" spans="1:22" ht="15" customHeight="1" x14ac:dyDescent="0.3">
      <c r="A83" s="206"/>
      <c r="B83" s="206"/>
      <c r="C83" s="206"/>
      <c r="D83" s="209"/>
      <c r="E83" s="206"/>
      <c r="F83" s="206"/>
      <c r="G83" s="206"/>
      <c r="H83" s="206"/>
      <c r="I83" s="206"/>
      <c r="J83" s="206"/>
      <c r="K83" s="206"/>
      <c r="L83" s="209"/>
      <c r="M83" s="206"/>
      <c r="N83" s="206"/>
      <c r="O83" s="206"/>
      <c r="P83" s="206"/>
      <c r="Q83" s="206"/>
      <c r="S83" s="137"/>
      <c r="T83" s="137"/>
      <c r="U83" s="137"/>
      <c r="V83" s="137"/>
    </row>
    <row r="84" spans="1:22" ht="15" customHeight="1" x14ac:dyDescent="0.3">
      <c r="A84" s="206"/>
      <c r="B84" s="206"/>
      <c r="C84" s="206"/>
      <c r="D84" s="209"/>
      <c r="E84" s="206"/>
      <c r="F84" s="206"/>
      <c r="G84" s="206"/>
      <c r="H84" s="206"/>
      <c r="I84" s="206"/>
      <c r="J84" s="206"/>
      <c r="K84" s="206"/>
      <c r="L84" s="209"/>
      <c r="M84" s="206"/>
      <c r="N84" s="206"/>
      <c r="O84" s="206"/>
      <c r="P84" s="206"/>
      <c r="Q84" s="206"/>
      <c r="S84" s="137"/>
      <c r="T84" s="137"/>
      <c r="U84" s="137"/>
      <c r="V84" s="137"/>
    </row>
    <row r="85" spans="1:22" ht="15" customHeight="1" x14ac:dyDescent="0.3">
      <c r="A85" s="206"/>
      <c r="B85" s="206"/>
      <c r="C85" s="206"/>
      <c r="D85" s="209"/>
      <c r="E85" s="206"/>
      <c r="F85" s="206"/>
      <c r="G85" s="206"/>
      <c r="H85" s="206"/>
      <c r="I85" s="206"/>
      <c r="J85" s="206"/>
      <c r="K85" s="206"/>
      <c r="L85" s="209"/>
      <c r="M85" s="206"/>
      <c r="N85" s="206"/>
      <c r="O85" s="206"/>
      <c r="P85" s="206"/>
      <c r="Q85" s="206"/>
      <c r="S85" s="137"/>
      <c r="T85" s="137"/>
      <c r="U85" s="137"/>
      <c r="V85" s="137"/>
    </row>
    <row r="86" spans="1:22" ht="15" customHeight="1" x14ac:dyDescent="0.3">
      <c r="A86" s="206"/>
      <c r="B86" s="206"/>
      <c r="C86" s="206"/>
      <c r="D86" s="209"/>
      <c r="E86" s="206"/>
      <c r="F86" s="206"/>
      <c r="G86" s="206"/>
      <c r="H86" s="206"/>
      <c r="I86" s="206"/>
      <c r="J86" s="206"/>
      <c r="K86" s="206"/>
      <c r="L86" s="209"/>
      <c r="M86" s="206"/>
      <c r="N86" s="206"/>
      <c r="O86" s="206"/>
      <c r="P86" s="206"/>
      <c r="Q86" s="206"/>
      <c r="S86" s="137"/>
      <c r="T86" s="137"/>
      <c r="U86" s="137"/>
      <c r="V86" s="137"/>
    </row>
    <row r="87" spans="1:22" ht="15" customHeight="1" x14ac:dyDescent="0.3">
      <c r="A87" s="206"/>
      <c r="B87" s="206"/>
      <c r="C87" s="206"/>
      <c r="D87" s="209"/>
      <c r="E87" s="206"/>
      <c r="F87" s="206"/>
      <c r="G87" s="206"/>
      <c r="H87" s="206"/>
      <c r="I87" s="206"/>
      <c r="J87" s="206"/>
      <c r="K87" s="206"/>
      <c r="L87" s="209"/>
      <c r="M87" s="206"/>
      <c r="N87" s="206"/>
      <c r="O87" s="206"/>
      <c r="P87" s="206"/>
      <c r="Q87" s="206"/>
      <c r="S87" s="137"/>
      <c r="T87" s="137"/>
      <c r="U87" s="137"/>
      <c r="V87" s="137"/>
    </row>
    <row r="88" spans="1:22" ht="15" customHeight="1" x14ac:dyDescent="0.3">
      <c r="A88" s="206"/>
      <c r="B88" s="206"/>
      <c r="C88" s="206"/>
      <c r="D88" s="209"/>
      <c r="E88" s="206"/>
      <c r="F88" s="206"/>
      <c r="G88" s="206"/>
      <c r="H88" s="206"/>
      <c r="I88" s="206"/>
      <c r="J88" s="206"/>
      <c r="K88" s="206"/>
      <c r="L88" s="209"/>
      <c r="M88" s="206"/>
      <c r="N88" s="206"/>
      <c r="O88" s="206"/>
      <c r="P88" s="206"/>
      <c r="Q88" s="206"/>
      <c r="S88" s="137"/>
      <c r="T88" s="137"/>
      <c r="U88" s="137"/>
      <c r="V88" s="137"/>
    </row>
    <row r="89" spans="1:22" ht="15" customHeight="1" x14ac:dyDescent="0.3">
      <c r="A89" s="206"/>
      <c r="B89" s="206"/>
      <c r="C89" s="206"/>
      <c r="D89" s="209"/>
      <c r="E89" s="206"/>
      <c r="F89" s="206"/>
      <c r="G89" s="206"/>
      <c r="H89" s="206"/>
      <c r="I89" s="206"/>
      <c r="J89" s="206"/>
      <c r="K89" s="206"/>
      <c r="L89" s="209"/>
      <c r="M89" s="206"/>
      <c r="N89" s="206"/>
      <c r="O89" s="206"/>
      <c r="P89" s="206"/>
      <c r="Q89" s="206"/>
      <c r="S89" s="137"/>
      <c r="T89" s="137"/>
      <c r="U89" s="137"/>
      <c r="V89" s="137"/>
    </row>
    <row r="90" spans="1:22" ht="15" customHeight="1" x14ac:dyDescent="0.3">
      <c r="A90" s="206"/>
      <c r="B90" s="206"/>
      <c r="C90" s="206"/>
      <c r="D90" s="209"/>
      <c r="E90" s="206"/>
      <c r="F90" s="206"/>
      <c r="G90" s="206"/>
      <c r="H90" s="206"/>
      <c r="I90" s="206"/>
      <c r="J90" s="206"/>
      <c r="K90" s="206"/>
      <c r="L90" s="209"/>
      <c r="M90" s="206"/>
      <c r="N90" s="206"/>
      <c r="O90" s="206"/>
      <c r="P90" s="206"/>
      <c r="Q90" s="206"/>
      <c r="S90" s="137"/>
      <c r="T90" s="137"/>
      <c r="U90" s="137"/>
      <c r="V90" s="137"/>
    </row>
    <row r="91" spans="1:22" ht="15" customHeight="1" x14ac:dyDescent="0.3">
      <c r="A91" s="206"/>
      <c r="B91" s="206"/>
      <c r="C91" s="206"/>
      <c r="D91" s="209"/>
      <c r="E91" s="206"/>
      <c r="F91" s="206"/>
      <c r="G91" s="206"/>
      <c r="H91" s="206"/>
      <c r="I91" s="206"/>
      <c r="J91" s="206"/>
      <c r="K91" s="206"/>
      <c r="L91" s="209"/>
      <c r="M91" s="206"/>
      <c r="N91" s="206"/>
      <c r="O91" s="206"/>
      <c r="P91" s="206"/>
      <c r="Q91" s="206"/>
      <c r="S91" s="137"/>
      <c r="T91" s="137"/>
      <c r="U91" s="137"/>
      <c r="V91" s="137"/>
    </row>
    <row r="92" spans="1:22" ht="15" customHeight="1" x14ac:dyDescent="0.3">
      <c r="A92" s="206"/>
      <c r="B92" s="206"/>
      <c r="C92" s="206"/>
      <c r="D92" s="209"/>
      <c r="E92" s="206"/>
      <c r="F92" s="206"/>
      <c r="G92" s="206"/>
      <c r="H92" s="206"/>
      <c r="I92" s="206"/>
      <c r="J92" s="206"/>
      <c r="K92" s="206"/>
      <c r="L92" s="209"/>
      <c r="M92" s="206"/>
      <c r="N92" s="206"/>
      <c r="O92" s="206"/>
      <c r="P92" s="206"/>
      <c r="Q92" s="206"/>
      <c r="S92" s="137"/>
      <c r="T92" s="137"/>
      <c r="U92" s="137"/>
      <c r="V92" s="137"/>
    </row>
    <row r="93" spans="1:22" ht="15" customHeight="1" x14ac:dyDescent="0.3">
      <c r="A93" s="206"/>
      <c r="B93" s="206"/>
      <c r="C93" s="206"/>
      <c r="D93" s="209"/>
      <c r="E93" s="206"/>
      <c r="F93" s="206"/>
      <c r="G93" s="206"/>
      <c r="H93" s="206"/>
      <c r="I93" s="206"/>
      <c r="J93" s="206"/>
      <c r="K93" s="206"/>
      <c r="L93" s="209"/>
      <c r="M93" s="206"/>
      <c r="N93" s="206"/>
      <c r="O93" s="206"/>
      <c r="P93" s="206"/>
      <c r="Q93" s="206"/>
      <c r="S93" s="137"/>
      <c r="T93" s="137"/>
      <c r="U93" s="137"/>
      <c r="V93" s="137"/>
    </row>
    <row r="94" spans="1:22" ht="15" customHeight="1" x14ac:dyDescent="0.3">
      <c r="A94" s="206"/>
      <c r="B94" s="206"/>
      <c r="C94" s="206"/>
      <c r="D94" s="209"/>
      <c r="E94" s="206"/>
      <c r="F94" s="206"/>
      <c r="G94" s="206"/>
      <c r="H94" s="206"/>
      <c r="I94" s="206"/>
      <c r="J94" s="206"/>
      <c r="K94" s="206"/>
      <c r="L94" s="209"/>
      <c r="M94" s="206"/>
      <c r="N94" s="206"/>
      <c r="O94" s="206"/>
      <c r="P94" s="206"/>
      <c r="Q94" s="206"/>
      <c r="S94" s="137"/>
      <c r="T94" s="137"/>
      <c r="U94" s="137"/>
      <c r="V94" s="137"/>
    </row>
    <row r="95" spans="1:22" ht="15" customHeight="1" x14ac:dyDescent="0.3">
      <c r="A95" s="206"/>
      <c r="B95" s="206"/>
      <c r="C95" s="206"/>
      <c r="D95" s="209"/>
      <c r="E95" s="206"/>
      <c r="F95" s="206"/>
      <c r="G95" s="206"/>
      <c r="H95" s="206"/>
      <c r="I95" s="206"/>
      <c r="J95" s="206"/>
      <c r="K95" s="206"/>
      <c r="L95" s="209"/>
      <c r="M95" s="206"/>
      <c r="N95" s="206"/>
      <c r="O95" s="206"/>
      <c r="P95" s="206"/>
      <c r="Q95" s="206"/>
      <c r="S95" s="137"/>
      <c r="T95" s="137"/>
      <c r="U95" s="137"/>
      <c r="V95" s="137"/>
    </row>
    <row r="96" spans="1:22" ht="15" customHeight="1" x14ac:dyDescent="0.3">
      <c r="A96" s="206"/>
      <c r="B96" s="206"/>
      <c r="C96" s="206"/>
      <c r="D96" s="209"/>
      <c r="E96" s="206"/>
      <c r="F96" s="206"/>
      <c r="G96" s="206"/>
      <c r="H96" s="206"/>
      <c r="I96" s="206"/>
      <c r="J96" s="206"/>
      <c r="K96" s="206"/>
      <c r="L96" s="209"/>
      <c r="M96" s="206"/>
      <c r="N96" s="206"/>
      <c r="O96" s="206"/>
      <c r="P96" s="206"/>
      <c r="Q96" s="206"/>
      <c r="S96" s="137"/>
      <c r="T96" s="137"/>
      <c r="U96" s="137"/>
      <c r="V96" s="137"/>
    </row>
    <row r="97" spans="1:22" ht="15" customHeight="1" x14ac:dyDescent="0.3">
      <c r="A97" s="206"/>
      <c r="B97" s="206"/>
      <c r="C97" s="206"/>
      <c r="D97" s="209"/>
      <c r="E97" s="206"/>
      <c r="F97" s="206"/>
      <c r="G97" s="206"/>
      <c r="H97" s="206"/>
      <c r="I97" s="206"/>
      <c r="J97" s="206"/>
      <c r="K97" s="206"/>
      <c r="L97" s="209"/>
      <c r="M97" s="206"/>
      <c r="N97" s="206"/>
      <c r="O97" s="206"/>
      <c r="P97" s="206"/>
      <c r="Q97" s="206"/>
      <c r="S97" s="137"/>
      <c r="T97" s="137"/>
      <c r="U97" s="137"/>
      <c r="V97" s="137"/>
    </row>
    <row r="98" spans="1:22" ht="15" customHeight="1" x14ac:dyDescent="0.3">
      <c r="A98" s="206"/>
      <c r="B98" s="206"/>
      <c r="C98" s="206"/>
      <c r="D98" s="209"/>
      <c r="E98" s="206"/>
      <c r="F98" s="206"/>
      <c r="G98" s="206"/>
      <c r="H98" s="206"/>
      <c r="I98" s="206"/>
      <c r="J98" s="206"/>
      <c r="K98" s="206"/>
      <c r="L98" s="209"/>
      <c r="M98" s="206"/>
      <c r="N98" s="206"/>
      <c r="O98" s="206"/>
      <c r="P98" s="206"/>
      <c r="Q98" s="206"/>
      <c r="S98" s="137"/>
      <c r="T98" s="137"/>
      <c r="U98" s="137"/>
      <c r="V98" s="137"/>
    </row>
    <row r="99" spans="1:22" ht="15" customHeight="1" x14ac:dyDescent="0.3">
      <c r="A99" s="206"/>
      <c r="B99" s="206"/>
      <c r="C99" s="206"/>
      <c r="D99" s="209"/>
      <c r="E99" s="206"/>
      <c r="F99" s="206"/>
      <c r="G99" s="206"/>
      <c r="H99" s="206"/>
      <c r="I99" s="206"/>
      <c r="J99" s="206"/>
      <c r="K99" s="206"/>
      <c r="L99" s="209"/>
      <c r="M99" s="206"/>
      <c r="N99" s="206"/>
      <c r="O99" s="206"/>
      <c r="P99" s="206"/>
      <c r="Q99" s="206"/>
      <c r="S99" s="137"/>
      <c r="T99" s="137"/>
      <c r="U99" s="137"/>
      <c r="V99" s="137"/>
    </row>
    <row r="100" spans="1:22" ht="15" customHeight="1" x14ac:dyDescent="0.3">
      <c r="A100" s="206"/>
      <c r="B100" s="206"/>
      <c r="C100" s="206"/>
      <c r="D100" s="209"/>
      <c r="E100" s="206"/>
      <c r="F100" s="206"/>
      <c r="G100" s="206"/>
      <c r="H100" s="206"/>
      <c r="I100" s="206"/>
      <c r="J100" s="206"/>
      <c r="K100" s="206"/>
      <c r="L100" s="209"/>
      <c r="M100" s="206"/>
      <c r="N100" s="206"/>
      <c r="O100" s="206"/>
      <c r="P100" s="206"/>
      <c r="Q100" s="206"/>
      <c r="S100" s="137"/>
      <c r="T100" s="137"/>
      <c r="U100" s="137"/>
      <c r="V100" s="137"/>
    </row>
    <row r="101" spans="1:22" ht="15" customHeight="1" x14ac:dyDescent="0.3">
      <c r="A101" s="206"/>
      <c r="B101" s="206"/>
      <c r="C101" s="206"/>
      <c r="D101" s="209"/>
      <c r="E101" s="206"/>
      <c r="F101" s="206"/>
      <c r="G101" s="206"/>
      <c r="H101" s="206"/>
      <c r="I101" s="206"/>
      <c r="J101" s="206"/>
      <c r="K101" s="206"/>
      <c r="L101" s="209"/>
      <c r="M101" s="206"/>
      <c r="N101" s="206"/>
      <c r="O101" s="206"/>
      <c r="P101" s="206"/>
      <c r="Q101" s="206"/>
      <c r="S101" s="137"/>
      <c r="T101" s="137"/>
      <c r="U101" s="137"/>
      <c r="V101" s="137"/>
    </row>
    <row r="102" spans="1:22" ht="15" customHeight="1" x14ac:dyDescent="0.3">
      <c r="A102" s="206"/>
      <c r="B102" s="206"/>
      <c r="C102" s="206"/>
      <c r="D102" s="209"/>
      <c r="E102" s="206"/>
      <c r="F102" s="206"/>
      <c r="G102" s="206"/>
      <c r="H102" s="206"/>
      <c r="I102" s="206"/>
      <c r="J102" s="206"/>
      <c r="K102" s="206"/>
      <c r="L102" s="209"/>
      <c r="M102" s="206"/>
      <c r="N102" s="206"/>
      <c r="O102" s="206"/>
      <c r="P102" s="206"/>
      <c r="Q102" s="206"/>
      <c r="S102" s="137"/>
      <c r="T102" s="137"/>
      <c r="U102" s="137"/>
      <c r="V102" s="137"/>
    </row>
    <row r="103" spans="1:22" ht="15" customHeight="1" x14ac:dyDescent="0.3">
      <c r="A103" s="206"/>
      <c r="B103" s="206"/>
      <c r="C103" s="206"/>
      <c r="D103" s="209"/>
      <c r="E103" s="206"/>
      <c r="F103" s="206"/>
      <c r="G103" s="206"/>
      <c r="H103" s="206"/>
      <c r="I103" s="206"/>
      <c r="J103" s="206"/>
      <c r="K103" s="206"/>
      <c r="L103" s="209"/>
      <c r="M103" s="206"/>
      <c r="N103" s="206"/>
      <c r="O103" s="206"/>
      <c r="P103" s="206"/>
      <c r="Q103" s="206"/>
      <c r="S103" s="137"/>
      <c r="T103" s="137"/>
      <c r="U103" s="137"/>
      <c r="V103" s="137"/>
    </row>
    <row r="104" spans="1:22" ht="15" customHeight="1" x14ac:dyDescent="0.3">
      <c r="A104" s="206"/>
      <c r="B104" s="206"/>
      <c r="C104" s="206"/>
      <c r="D104" s="209"/>
      <c r="E104" s="206"/>
      <c r="F104" s="206"/>
      <c r="G104" s="206"/>
      <c r="H104" s="206"/>
      <c r="I104" s="206"/>
      <c r="J104" s="206"/>
      <c r="K104" s="206"/>
      <c r="L104" s="209"/>
      <c r="M104" s="206"/>
      <c r="N104" s="206"/>
      <c r="O104" s="206"/>
      <c r="P104" s="206"/>
      <c r="Q104" s="206"/>
      <c r="S104" s="137"/>
      <c r="T104" s="137"/>
      <c r="U104" s="137"/>
      <c r="V104" s="137"/>
    </row>
    <row r="105" spans="1:22" ht="15" customHeight="1" x14ac:dyDescent="0.3">
      <c r="A105" s="206"/>
      <c r="B105" s="206"/>
      <c r="C105" s="206"/>
      <c r="D105" s="209"/>
      <c r="E105" s="206"/>
      <c r="F105" s="206"/>
      <c r="G105" s="206"/>
      <c r="H105" s="206"/>
      <c r="I105" s="206"/>
      <c r="J105" s="206"/>
      <c r="K105" s="206"/>
      <c r="L105" s="209"/>
      <c r="M105" s="206"/>
      <c r="N105" s="206"/>
      <c r="O105" s="206"/>
      <c r="P105" s="206"/>
      <c r="Q105" s="206"/>
      <c r="S105" s="137"/>
      <c r="T105" s="137"/>
      <c r="U105" s="137"/>
      <c r="V105" s="137"/>
    </row>
    <row r="106" spans="1:22" ht="15" customHeight="1" x14ac:dyDescent="0.3">
      <c r="A106" s="206"/>
      <c r="B106" s="206"/>
      <c r="C106" s="206"/>
      <c r="D106" s="209"/>
      <c r="E106" s="206"/>
      <c r="F106" s="206"/>
      <c r="G106" s="206"/>
      <c r="H106" s="206"/>
      <c r="I106" s="206"/>
      <c r="J106" s="206"/>
      <c r="K106" s="206"/>
      <c r="L106" s="209"/>
      <c r="M106" s="206"/>
      <c r="N106" s="206"/>
      <c r="O106" s="206"/>
      <c r="P106" s="206"/>
      <c r="Q106" s="206"/>
      <c r="S106" s="137"/>
      <c r="T106" s="137"/>
      <c r="U106" s="137"/>
      <c r="V106" s="137"/>
    </row>
    <row r="107" spans="1:22" ht="15" customHeight="1" x14ac:dyDescent="0.3">
      <c r="A107" s="206"/>
      <c r="B107" s="206"/>
      <c r="C107" s="206"/>
      <c r="D107" s="209"/>
      <c r="E107" s="206"/>
      <c r="F107" s="206"/>
      <c r="G107" s="206"/>
      <c r="H107" s="206"/>
      <c r="I107" s="206"/>
      <c r="J107" s="206"/>
      <c r="K107" s="206"/>
      <c r="L107" s="209"/>
      <c r="M107" s="206"/>
      <c r="N107" s="206"/>
      <c r="O107" s="206"/>
      <c r="P107" s="206"/>
      <c r="Q107" s="206"/>
      <c r="S107" s="137"/>
      <c r="T107" s="137"/>
      <c r="U107" s="137"/>
      <c r="V107" s="137"/>
    </row>
    <row r="108" spans="1:22" ht="15" customHeight="1" x14ac:dyDescent="0.3">
      <c r="A108" s="206"/>
      <c r="B108" s="206"/>
      <c r="C108" s="206"/>
      <c r="D108" s="209"/>
      <c r="E108" s="206"/>
      <c r="F108" s="206"/>
      <c r="G108" s="206"/>
      <c r="H108" s="206"/>
      <c r="I108" s="206"/>
      <c r="J108" s="206"/>
      <c r="K108" s="206"/>
      <c r="L108" s="209"/>
      <c r="M108" s="206"/>
      <c r="N108" s="206"/>
      <c r="O108" s="206"/>
      <c r="P108" s="206"/>
      <c r="Q108" s="206"/>
      <c r="S108" s="137"/>
      <c r="T108" s="137"/>
      <c r="U108" s="137"/>
      <c r="V108" s="137"/>
    </row>
    <row r="109" spans="1:22" ht="15" customHeight="1" x14ac:dyDescent="0.3">
      <c r="A109" s="206"/>
      <c r="B109" s="206"/>
      <c r="C109" s="206"/>
      <c r="D109" s="209"/>
      <c r="E109" s="206"/>
      <c r="F109" s="206"/>
      <c r="G109" s="206"/>
      <c r="H109" s="206"/>
      <c r="I109" s="206"/>
      <c r="J109" s="206"/>
      <c r="K109" s="206"/>
      <c r="L109" s="209"/>
      <c r="M109" s="206"/>
      <c r="N109" s="206"/>
      <c r="O109" s="206"/>
      <c r="P109" s="206"/>
      <c r="Q109" s="206"/>
      <c r="S109" s="137"/>
      <c r="T109" s="137"/>
      <c r="U109" s="137"/>
      <c r="V109" s="137"/>
    </row>
    <row r="110" spans="1:22" ht="15" customHeight="1" x14ac:dyDescent="0.3">
      <c r="A110" s="206"/>
      <c r="B110" s="206"/>
      <c r="C110" s="206"/>
      <c r="D110" s="209"/>
      <c r="E110" s="206"/>
      <c r="F110" s="206"/>
      <c r="G110" s="206"/>
      <c r="H110" s="206"/>
      <c r="I110" s="206"/>
      <c r="J110" s="206"/>
      <c r="K110" s="206"/>
      <c r="L110" s="209"/>
      <c r="M110" s="206"/>
      <c r="N110" s="206"/>
      <c r="O110" s="206"/>
      <c r="P110" s="206"/>
      <c r="Q110" s="206"/>
      <c r="S110" s="137"/>
      <c r="T110" s="137"/>
      <c r="U110" s="137"/>
      <c r="V110" s="137"/>
    </row>
    <row r="111" spans="1:22" ht="15" customHeight="1" x14ac:dyDescent="0.3">
      <c r="A111" s="206"/>
      <c r="B111" s="206"/>
      <c r="C111" s="206"/>
      <c r="D111" s="209"/>
      <c r="E111" s="206"/>
      <c r="F111" s="206"/>
      <c r="G111" s="206"/>
      <c r="H111" s="206"/>
      <c r="I111" s="206"/>
      <c r="J111" s="206"/>
      <c r="K111" s="206"/>
      <c r="L111" s="209"/>
      <c r="M111" s="206"/>
      <c r="N111" s="206"/>
      <c r="O111" s="206"/>
      <c r="P111" s="206"/>
      <c r="Q111" s="206"/>
      <c r="S111" s="137"/>
      <c r="T111" s="137"/>
      <c r="U111" s="137"/>
      <c r="V111" s="137"/>
    </row>
    <row r="112" spans="1:22" ht="15" customHeight="1" x14ac:dyDescent="0.3">
      <c r="A112" s="206"/>
      <c r="B112" s="206"/>
      <c r="C112" s="206"/>
      <c r="D112" s="209"/>
      <c r="E112" s="206"/>
      <c r="F112" s="206"/>
      <c r="G112" s="206"/>
      <c r="H112" s="206"/>
      <c r="I112" s="206"/>
      <c r="J112" s="206"/>
      <c r="K112" s="206"/>
      <c r="L112" s="209"/>
      <c r="M112" s="206"/>
      <c r="N112" s="206"/>
      <c r="O112" s="206"/>
      <c r="P112" s="206"/>
      <c r="Q112" s="206"/>
      <c r="S112" s="137"/>
      <c r="T112" s="137"/>
      <c r="U112" s="137"/>
      <c r="V112" s="137"/>
    </row>
    <row r="113" spans="1:22" ht="15" customHeight="1" x14ac:dyDescent="0.3">
      <c r="A113" s="206"/>
      <c r="B113" s="206"/>
      <c r="C113" s="206"/>
      <c r="D113" s="209"/>
      <c r="E113" s="206"/>
      <c r="F113" s="206"/>
      <c r="G113" s="206"/>
      <c r="H113" s="206"/>
      <c r="I113" s="206"/>
      <c r="J113" s="206"/>
      <c r="K113" s="206"/>
      <c r="L113" s="209"/>
      <c r="M113" s="206"/>
      <c r="N113" s="206"/>
      <c r="O113" s="206"/>
      <c r="P113" s="206"/>
      <c r="Q113" s="206"/>
      <c r="S113" s="137"/>
      <c r="T113" s="137"/>
      <c r="U113" s="137"/>
      <c r="V113" s="137"/>
    </row>
    <row r="114" spans="1:22" ht="15" customHeight="1" x14ac:dyDescent="0.3">
      <c r="A114" s="206"/>
      <c r="B114" s="206"/>
      <c r="C114" s="206"/>
      <c r="D114" s="209"/>
      <c r="E114" s="206"/>
      <c r="F114" s="206"/>
      <c r="G114" s="206"/>
      <c r="H114" s="206"/>
      <c r="I114" s="206"/>
      <c r="J114" s="206"/>
      <c r="K114" s="206"/>
      <c r="L114" s="209"/>
      <c r="M114" s="206"/>
      <c r="N114" s="206"/>
      <c r="O114" s="206"/>
      <c r="P114" s="206"/>
      <c r="Q114" s="206"/>
      <c r="S114" s="137"/>
      <c r="T114" s="137"/>
      <c r="U114" s="137"/>
      <c r="V114" s="137"/>
    </row>
    <row r="115" spans="1:22" ht="15" customHeight="1" x14ac:dyDescent="0.3">
      <c r="A115" s="206"/>
      <c r="B115" s="206"/>
      <c r="C115" s="206"/>
      <c r="D115" s="209"/>
      <c r="E115" s="206"/>
      <c r="F115" s="206"/>
      <c r="G115" s="206"/>
      <c r="H115" s="206"/>
      <c r="I115" s="137"/>
      <c r="M115" s="137"/>
      <c r="O115" s="137"/>
      <c r="Q115" s="137"/>
      <c r="S115" s="137"/>
      <c r="T115" s="137"/>
      <c r="U115" s="137"/>
      <c r="V115" s="137"/>
    </row>
    <row r="116" spans="1:22" ht="15" customHeight="1" x14ac:dyDescent="0.3">
      <c r="A116" s="206"/>
      <c r="B116" s="206"/>
      <c r="C116" s="206"/>
      <c r="D116" s="209"/>
      <c r="E116" s="206"/>
      <c r="F116" s="206"/>
      <c r="G116" s="206"/>
      <c r="H116" s="206"/>
      <c r="I116" s="206"/>
      <c r="J116" s="206"/>
      <c r="K116" s="206"/>
      <c r="L116" s="209"/>
      <c r="M116" s="206"/>
      <c r="N116" s="206"/>
      <c r="O116" s="206"/>
      <c r="P116" s="206"/>
      <c r="Q116" s="206"/>
      <c r="S116" s="137"/>
      <c r="T116" s="137"/>
      <c r="U116" s="137"/>
      <c r="V116" s="137"/>
    </row>
    <row r="117" spans="1:22" ht="15" customHeight="1" x14ac:dyDescent="0.3">
      <c r="A117" s="206"/>
      <c r="B117" s="206"/>
      <c r="C117" s="206"/>
      <c r="D117" s="209"/>
      <c r="E117" s="206"/>
      <c r="F117" s="206"/>
      <c r="G117" s="206"/>
      <c r="H117" s="206"/>
      <c r="I117" s="206"/>
      <c r="J117" s="206"/>
      <c r="K117" s="206"/>
      <c r="L117" s="209"/>
      <c r="M117" s="206"/>
      <c r="N117" s="206"/>
      <c r="O117" s="206"/>
      <c r="P117" s="206"/>
      <c r="Q117" s="206"/>
      <c r="S117" s="137"/>
      <c r="T117" s="137"/>
      <c r="U117" s="137"/>
      <c r="V117" s="137"/>
    </row>
    <row r="118" spans="1:22" ht="15" customHeight="1" x14ac:dyDescent="0.3">
      <c r="A118" s="206"/>
      <c r="B118" s="206"/>
      <c r="C118" s="206"/>
      <c r="D118" s="209"/>
      <c r="E118" s="206"/>
      <c r="F118" s="206"/>
      <c r="G118" s="206"/>
      <c r="H118" s="206"/>
      <c r="I118" s="206"/>
      <c r="J118" s="206"/>
      <c r="K118" s="206"/>
      <c r="L118" s="209"/>
      <c r="M118" s="206"/>
      <c r="N118" s="206"/>
      <c r="O118" s="206"/>
      <c r="P118" s="206"/>
      <c r="Q118" s="206"/>
      <c r="S118" s="137"/>
      <c r="T118" s="137"/>
      <c r="U118" s="137"/>
      <c r="V118" s="137"/>
    </row>
    <row r="119" spans="1:22" ht="15" customHeight="1" x14ac:dyDescent="0.3">
      <c r="A119" s="206"/>
      <c r="B119" s="206"/>
      <c r="C119" s="206"/>
      <c r="D119" s="209"/>
      <c r="E119" s="206"/>
      <c r="F119" s="206"/>
      <c r="G119" s="206"/>
      <c r="H119" s="206"/>
      <c r="I119" s="206"/>
      <c r="J119" s="206"/>
      <c r="K119" s="206"/>
      <c r="L119" s="209"/>
      <c r="M119" s="206"/>
      <c r="N119" s="206"/>
      <c r="O119" s="206"/>
      <c r="P119" s="206"/>
      <c r="Q119" s="206"/>
      <c r="S119" s="137"/>
      <c r="T119" s="137"/>
      <c r="U119" s="137"/>
      <c r="V119" s="137"/>
    </row>
    <row r="120" spans="1:22" ht="15" customHeight="1" x14ac:dyDescent="0.3">
      <c r="A120" s="206"/>
      <c r="B120" s="206"/>
      <c r="C120" s="206"/>
      <c r="D120" s="209"/>
      <c r="E120" s="206"/>
      <c r="F120" s="206"/>
      <c r="G120" s="206"/>
      <c r="H120" s="206"/>
      <c r="I120" s="206"/>
      <c r="J120" s="206"/>
      <c r="K120" s="206"/>
      <c r="L120" s="209"/>
      <c r="M120" s="206"/>
      <c r="N120" s="206"/>
      <c r="O120" s="206"/>
      <c r="P120" s="206"/>
      <c r="Q120" s="206"/>
      <c r="S120" s="137"/>
      <c r="T120" s="137"/>
      <c r="U120" s="137"/>
      <c r="V120" s="137"/>
    </row>
    <row r="121" spans="1:22" ht="15" customHeight="1" x14ac:dyDescent="0.3">
      <c r="A121" s="206"/>
      <c r="B121" s="206"/>
      <c r="C121" s="206"/>
      <c r="D121" s="209"/>
      <c r="E121" s="206"/>
      <c r="F121" s="206"/>
      <c r="G121" s="206"/>
      <c r="H121" s="206"/>
      <c r="I121" s="206"/>
      <c r="J121" s="206"/>
      <c r="K121" s="206"/>
      <c r="L121" s="209"/>
      <c r="M121" s="206"/>
      <c r="N121" s="206"/>
      <c r="O121" s="206"/>
      <c r="P121" s="206"/>
      <c r="Q121" s="206"/>
      <c r="S121" s="137"/>
      <c r="T121" s="137"/>
      <c r="U121" s="137"/>
      <c r="V121" s="137"/>
    </row>
    <row r="122" spans="1:22" ht="15" customHeight="1" x14ac:dyDescent="0.3">
      <c r="A122" s="206"/>
      <c r="B122" s="206"/>
      <c r="C122" s="206"/>
      <c r="D122" s="209"/>
      <c r="E122" s="206"/>
      <c r="F122" s="206"/>
      <c r="G122" s="206"/>
      <c r="H122" s="206"/>
      <c r="I122" s="206"/>
      <c r="J122" s="206"/>
      <c r="K122" s="206"/>
      <c r="L122" s="209"/>
      <c r="M122" s="206"/>
      <c r="N122" s="206"/>
      <c r="O122" s="206"/>
      <c r="P122" s="206"/>
      <c r="Q122" s="206"/>
      <c r="S122" s="137"/>
      <c r="T122" s="137"/>
      <c r="U122" s="137"/>
      <c r="V122" s="137"/>
    </row>
    <row r="123" spans="1:22" ht="15" customHeight="1" x14ac:dyDescent="0.3">
      <c r="A123" s="206"/>
      <c r="B123" s="206"/>
      <c r="C123" s="206"/>
      <c r="D123" s="209"/>
      <c r="E123" s="206"/>
      <c r="F123" s="206"/>
      <c r="G123" s="206"/>
      <c r="H123" s="206"/>
      <c r="I123" s="206"/>
      <c r="J123" s="206"/>
      <c r="K123" s="206"/>
      <c r="L123" s="209"/>
      <c r="M123" s="206"/>
      <c r="N123" s="206"/>
      <c r="O123" s="206"/>
      <c r="P123" s="206"/>
      <c r="Q123" s="206"/>
      <c r="S123" s="137"/>
      <c r="T123" s="137"/>
      <c r="U123" s="137"/>
      <c r="V123" s="137"/>
    </row>
    <row r="124" spans="1:22" ht="15" customHeight="1" x14ac:dyDescent="0.3">
      <c r="A124" s="206"/>
      <c r="B124" s="206"/>
      <c r="C124" s="206"/>
      <c r="D124" s="209"/>
      <c r="E124" s="206"/>
      <c r="F124" s="206"/>
      <c r="G124" s="206"/>
      <c r="H124" s="206"/>
      <c r="I124" s="206"/>
      <c r="J124" s="206"/>
      <c r="K124" s="206"/>
      <c r="L124" s="209"/>
      <c r="M124" s="206"/>
      <c r="N124" s="206"/>
      <c r="O124" s="206"/>
      <c r="P124" s="206"/>
      <c r="Q124" s="206"/>
      <c r="S124" s="137"/>
      <c r="T124" s="137"/>
      <c r="U124" s="137"/>
      <c r="V124" s="137"/>
    </row>
    <row r="125" spans="1:22" ht="15" customHeight="1" x14ac:dyDescent="0.3">
      <c r="A125" s="206"/>
      <c r="B125" s="206"/>
      <c r="C125" s="206"/>
      <c r="D125" s="209"/>
      <c r="E125" s="206"/>
      <c r="F125" s="206"/>
      <c r="G125" s="206"/>
      <c r="H125" s="206"/>
      <c r="I125" s="206"/>
      <c r="J125" s="206"/>
      <c r="K125" s="206"/>
      <c r="L125" s="209"/>
      <c r="M125" s="206"/>
      <c r="N125" s="206"/>
      <c r="O125" s="206"/>
      <c r="P125" s="206"/>
      <c r="Q125" s="206"/>
      <c r="S125" s="137"/>
      <c r="T125" s="137"/>
      <c r="U125" s="137"/>
      <c r="V125" s="137"/>
    </row>
    <row r="126" spans="1:22" ht="15" customHeight="1" x14ac:dyDescent="0.3">
      <c r="A126" s="206"/>
      <c r="B126" s="206"/>
      <c r="C126" s="206"/>
      <c r="D126" s="209"/>
      <c r="E126" s="206"/>
      <c r="F126" s="206"/>
      <c r="G126" s="206"/>
      <c r="H126" s="206"/>
      <c r="I126" s="206"/>
      <c r="J126" s="206"/>
      <c r="K126" s="206"/>
      <c r="L126" s="209"/>
      <c r="M126" s="206"/>
      <c r="N126" s="206"/>
      <c r="O126" s="206"/>
      <c r="P126" s="206"/>
      <c r="Q126" s="206"/>
      <c r="S126" s="137"/>
      <c r="T126" s="137"/>
      <c r="U126" s="137"/>
      <c r="V126" s="137"/>
    </row>
    <row r="127" spans="1:22" ht="15" customHeight="1" x14ac:dyDescent="0.3">
      <c r="A127" s="206"/>
      <c r="B127" s="206"/>
      <c r="C127" s="206"/>
      <c r="D127" s="209"/>
      <c r="E127" s="206"/>
      <c r="F127" s="206"/>
      <c r="G127" s="206"/>
      <c r="H127" s="206"/>
      <c r="I127" s="206"/>
      <c r="J127" s="206"/>
      <c r="K127" s="206"/>
      <c r="L127" s="209"/>
      <c r="M127" s="206"/>
      <c r="N127" s="206"/>
      <c r="O127" s="206"/>
      <c r="P127" s="206"/>
      <c r="Q127" s="206"/>
      <c r="S127" s="137"/>
      <c r="T127" s="137"/>
      <c r="U127" s="137"/>
      <c r="V127" s="137"/>
    </row>
    <row r="128" spans="1:22" ht="15" customHeight="1" x14ac:dyDescent="0.3">
      <c r="A128" s="206"/>
      <c r="B128" s="206"/>
      <c r="C128" s="206"/>
      <c r="D128" s="209"/>
      <c r="E128" s="206"/>
      <c r="F128" s="206"/>
      <c r="G128" s="206"/>
      <c r="H128" s="206"/>
      <c r="I128" s="206"/>
      <c r="J128" s="206"/>
      <c r="K128" s="206"/>
      <c r="L128" s="209"/>
      <c r="M128" s="206"/>
      <c r="N128" s="206"/>
      <c r="O128" s="206"/>
      <c r="P128" s="206"/>
      <c r="Q128" s="206"/>
      <c r="S128" s="137"/>
      <c r="T128" s="137"/>
      <c r="U128" s="137"/>
      <c r="V128" s="137"/>
    </row>
    <row r="129" spans="1:22" ht="15" customHeight="1" x14ac:dyDescent="0.3">
      <c r="A129" s="206"/>
      <c r="B129" s="206"/>
      <c r="C129" s="206"/>
      <c r="D129" s="209"/>
      <c r="E129" s="206"/>
      <c r="F129" s="206"/>
      <c r="G129" s="206"/>
      <c r="H129" s="206"/>
      <c r="I129" s="206"/>
      <c r="J129" s="206"/>
      <c r="K129" s="206"/>
      <c r="L129" s="209"/>
      <c r="M129" s="206"/>
      <c r="N129" s="206"/>
      <c r="O129" s="206"/>
      <c r="P129" s="206"/>
      <c r="Q129" s="206"/>
      <c r="S129" s="137"/>
      <c r="T129" s="137"/>
      <c r="U129" s="137"/>
      <c r="V129" s="137"/>
    </row>
    <row r="130" spans="1:22" ht="15" customHeight="1" x14ac:dyDescent="0.3">
      <c r="A130" s="206"/>
      <c r="B130" s="206"/>
      <c r="C130" s="206"/>
      <c r="D130" s="209"/>
      <c r="E130" s="206"/>
      <c r="F130" s="206"/>
      <c r="G130" s="206"/>
      <c r="H130" s="206"/>
      <c r="I130" s="206"/>
      <c r="J130" s="206"/>
      <c r="K130" s="206"/>
      <c r="L130" s="209"/>
      <c r="M130" s="206"/>
      <c r="N130" s="206"/>
      <c r="O130" s="206"/>
      <c r="P130" s="206"/>
      <c r="Q130" s="206"/>
      <c r="S130" s="137"/>
      <c r="T130" s="137"/>
      <c r="U130" s="137"/>
      <c r="V130" s="137"/>
    </row>
    <row r="131" spans="1:22" ht="15" customHeight="1" x14ac:dyDescent="0.3">
      <c r="A131" s="206"/>
      <c r="B131" s="206"/>
      <c r="C131" s="206"/>
      <c r="D131" s="209"/>
      <c r="E131" s="206"/>
      <c r="F131" s="206"/>
      <c r="G131" s="206"/>
      <c r="H131" s="206"/>
      <c r="I131" s="206"/>
      <c r="J131" s="206"/>
      <c r="K131" s="206"/>
      <c r="L131" s="209"/>
      <c r="M131" s="206"/>
      <c r="N131" s="206"/>
      <c r="O131" s="206"/>
      <c r="P131" s="206"/>
      <c r="Q131" s="206"/>
      <c r="S131" s="137"/>
      <c r="T131" s="137"/>
      <c r="U131" s="137"/>
      <c r="V131" s="137"/>
    </row>
    <row r="132" spans="1:22" ht="15" customHeight="1" x14ac:dyDescent="0.3">
      <c r="A132" s="206"/>
      <c r="B132" s="206"/>
      <c r="C132" s="206"/>
      <c r="D132" s="209"/>
      <c r="E132" s="206"/>
      <c r="F132" s="206"/>
      <c r="G132" s="206"/>
      <c r="H132" s="206"/>
      <c r="I132" s="206"/>
      <c r="J132" s="206"/>
      <c r="K132" s="206"/>
      <c r="L132" s="209"/>
      <c r="M132" s="206"/>
      <c r="N132" s="206"/>
      <c r="O132" s="206"/>
      <c r="P132" s="206"/>
      <c r="Q132" s="206"/>
      <c r="S132" s="137"/>
      <c r="T132" s="137"/>
      <c r="U132" s="137"/>
      <c r="V132" s="137"/>
    </row>
    <row r="133" spans="1:22" ht="15" customHeight="1" x14ac:dyDescent="0.3">
      <c r="A133" s="206"/>
      <c r="B133" s="206"/>
      <c r="C133" s="206"/>
      <c r="D133" s="209"/>
      <c r="E133" s="206"/>
      <c r="F133" s="206"/>
      <c r="G133" s="206"/>
      <c r="H133" s="206"/>
      <c r="I133" s="206"/>
      <c r="J133" s="206"/>
      <c r="K133" s="206"/>
      <c r="L133" s="209"/>
      <c r="M133" s="206"/>
      <c r="N133" s="206"/>
      <c r="O133" s="206"/>
      <c r="P133" s="206"/>
      <c r="Q133" s="206"/>
      <c r="S133" s="137"/>
      <c r="T133" s="137"/>
      <c r="U133" s="137"/>
      <c r="V133" s="137"/>
    </row>
    <row r="134" spans="1:22" ht="15" customHeight="1" x14ac:dyDescent="0.3">
      <c r="A134" s="206"/>
      <c r="B134" s="206"/>
      <c r="C134" s="206"/>
      <c r="D134" s="209"/>
      <c r="E134" s="206"/>
      <c r="F134" s="206"/>
      <c r="G134" s="206"/>
      <c r="H134" s="206"/>
      <c r="I134" s="206"/>
      <c r="J134" s="206"/>
      <c r="K134" s="206"/>
      <c r="L134" s="209"/>
      <c r="M134" s="206"/>
      <c r="N134" s="206"/>
      <c r="O134" s="206"/>
      <c r="P134" s="206"/>
      <c r="Q134" s="206"/>
      <c r="S134" s="137"/>
      <c r="T134" s="137"/>
      <c r="U134" s="137"/>
      <c r="V134" s="137"/>
    </row>
    <row r="135" spans="1:22" ht="15" customHeight="1" x14ac:dyDescent="0.3">
      <c r="A135" s="206"/>
      <c r="B135" s="206"/>
      <c r="C135" s="206"/>
      <c r="D135" s="209"/>
      <c r="E135" s="206"/>
      <c r="F135" s="206"/>
      <c r="G135" s="206"/>
      <c r="H135" s="206"/>
      <c r="I135" s="206"/>
      <c r="J135" s="206"/>
      <c r="K135" s="206"/>
      <c r="L135" s="209"/>
      <c r="M135" s="206"/>
      <c r="N135" s="206"/>
      <c r="O135" s="206"/>
      <c r="P135" s="206"/>
      <c r="Q135" s="206"/>
      <c r="S135" s="137"/>
      <c r="T135" s="137"/>
      <c r="U135" s="137"/>
      <c r="V135" s="137"/>
    </row>
    <row r="136" spans="1:22" ht="15" customHeight="1" x14ac:dyDescent="0.3">
      <c r="A136" s="206"/>
      <c r="B136" s="206"/>
      <c r="C136" s="206"/>
      <c r="D136" s="209"/>
      <c r="E136" s="206"/>
      <c r="F136" s="206"/>
      <c r="G136" s="206"/>
      <c r="H136" s="206"/>
      <c r="I136" s="206"/>
      <c r="J136" s="206"/>
      <c r="K136" s="206"/>
      <c r="L136" s="209"/>
      <c r="M136" s="206"/>
      <c r="N136" s="206"/>
      <c r="O136" s="206"/>
      <c r="P136" s="206"/>
      <c r="Q136" s="206"/>
      <c r="S136" s="137"/>
      <c r="T136" s="137"/>
      <c r="U136" s="137"/>
      <c r="V136" s="137"/>
    </row>
    <row r="137" spans="1:22" ht="15" customHeight="1" x14ac:dyDescent="0.3">
      <c r="A137" s="206"/>
      <c r="B137" s="206"/>
      <c r="C137" s="206"/>
      <c r="D137" s="209"/>
      <c r="E137" s="206"/>
      <c r="F137" s="206"/>
      <c r="G137" s="206"/>
      <c r="H137" s="206"/>
      <c r="I137" s="206"/>
      <c r="J137" s="206"/>
      <c r="K137" s="206"/>
      <c r="L137" s="209"/>
      <c r="M137" s="206"/>
      <c r="N137" s="206"/>
      <c r="O137" s="206"/>
      <c r="P137" s="206"/>
      <c r="Q137" s="206"/>
      <c r="S137" s="137"/>
      <c r="T137" s="137"/>
      <c r="U137" s="137"/>
      <c r="V137" s="137"/>
    </row>
    <row r="138" spans="1:22" ht="15" customHeight="1" x14ac:dyDescent="0.3">
      <c r="A138" s="206"/>
      <c r="B138" s="206"/>
      <c r="C138" s="206"/>
      <c r="D138" s="209"/>
      <c r="E138" s="206"/>
      <c r="F138" s="206"/>
      <c r="G138" s="206"/>
      <c r="H138" s="206"/>
      <c r="I138" s="206"/>
      <c r="J138" s="206"/>
      <c r="K138" s="206"/>
      <c r="L138" s="209"/>
      <c r="M138" s="206"/>
      <c r="N138" s="206"/>
      <c r="O138" s="206"/>
      <c r="P138" s="206"/>
      <c r="Q138" s="206"/>
      <c r="S138" s="137"/>
      <c r="T138" s="137"/>
      <c r="U138" s="137"/>
      <c r="V138" s="137"/>
    </row>
    <row r="139" spans="1:22" ht="15" customHeight="1" x14ac:dyDescent="0.3">
      <c r="A139" s="206"/>
      <c r="B139" s="206"/>
      <c r="C139" s="206"/>
      <c r="D139" s="209"/>
      <c r="E139" s="206"/>
      <c r="F139" s="206"/>
      <c r="G139" s="206"/>
      <c r="H139" s="206"/>
      <c r="I139" s="206"/>
      <c r="J139" s="206"/>
      <c r="K139" s="206"/>
      <c r="L139" s="209"/>
      <c r="M139" s="206"/>
      <c r="N139" s="206"/>
      <c r="O139" s="206"/>
      <c r="P139" s="206"/>
      <c r="Q139" s="206"/>
      <c r="S139" s="137"/>
      <c r="T139" s="137"/>
      <c r="U139" s="137"/>
      <c r="V139" s="137"/>
    </row>
    <row r="140" spans="1:22" ht="15" customHeight="1" x14ac:dyDescent="0.3">
      <c r="A140" s="206"/>
      <c r="B140" s="206"/>
      <c r="C140" s="206"/>
      <c r="D140" s="209"/>
      <c r="E140" s="206"/>
      <c r="F140" s="206"/>
      <c r="G140" s="206"/>
      <c r="H140" s="206"/>
      <c r="I140" s="206"/>
      <c r="J140" s="206"/>
      <c r="K140" s="206"/>
      <c r="L140" s="209"/>
      <c r="M140" s="206"/>
      <c r="N140" s="206"/>
      <c r="O140" s="206"/>
      <c r="P140" s="206"/>
      <c r="Q140" s="206"/>
      <c r="S140" s="137"/>
      <c r="T140" s="137"/>
      <c r="U140" s="137"/>
      <c r="V140" s="137"/>
    </row>
    <row r="141" spans="1:22" ht="15" customHeight="1" x14ac:dyDescent="0.3">
      <c r="A141" s="206"/>
      <c r="B141" s="206"/>
      <c r="C141" s="206"/>
      <c r="D141" s="209"/>
      <c r="E141" s="206"/>
      <c r="F141" s="206"/>
      <c r="G141" s="206"/>
      <c r="H141" s="206"/>
      <c r="I141" s="206"/>
      <c r="J141" s="206"/>
      <c r="K141" s="206"/>
      <c r="L141" s="209"/>
      <c r="M141" s="206"/>
      <c r="N141" s="206"/>
      <c r="O141" s="206"/>
      <c r="P141" s="206"/>
      <c r="Q141" s="206"/>
      <c r="S141" s="137"/>
      <c r="T141" s="137"/>
      <c r="U141" s="137"/>
      <c r="V141" s="137"/>
    </row>
    <row r="142" spans="1:22" ht="15" customHeight="1" x14ac:dyDescent="0.3">
      <c r="A142" s="206"/>
      <c r="B142" s="206"/>
      <c r="C142" s="206"/>
      <c r="D142" s="209"/>
      <c r="E142" s="206"/>
      <c r="F142" s="206"/>
      <c r="G142" s="206"/>
      <c r="H142" s="206"/>
      <c r="I142" s="206"/>
      <c r="J142" s="206"/>
      <c r="K142" s="206"/>
      <c r="L142" s="209"/>
      <c r="M142" s="206"/>
      <c r="N142" s="206"/>
      <c r="O142" s="206"/>
      <c r="P142" s="206"/>
      <c r="Q142" s="206"/>
      <c r="S142" s="137"/>
      <c r="T142" s="137"/>
      <c r="U142" s="137"/>
      <c r="V142" s="137"/>
    </row>
    <row r="143" spans="1:22" ht="15" customHeight="1" x14ac:dyDescent="0.3">
      <c r="A143" s="206"/>
      <c r="B143" s="206"/>
      <c r="C143" s="206"/>
      <c r="D143" s="209"/>
      <c r="E143" s="206"/>
      <c r="F143" s="206"/>
      <c r="G143" s="206"/>
      <c r="H143" s="206"/>
      <c r="I143" s="206"/>
      <c r="J143" s="206"/>
      <c r="K143" s="206"/>
      <c r="L143" s="209"/>
      <c r="M143" s="206"/>
      <c r="N143" s="206"/>
      <c r="O143" s="206"/>
      <c r="P143" s="206"/>
      <c r="Q143" s="206"/>
      <c r="S143" s="137"/>
      <c r="T143" s="137"/>
      <c r="U143" s="137"/>
      <c r="V143" s="137"/>
    </row>
    <row r="144" spans="1:22" ht="15" customHeight="1" x14ac:dyDescent="0.3">
      <c r="A144" s="206"/>
      <c r="B144" s="206"/>
      <c r="C144" s="206"/>
      <c r="D144" s="209"/>
      <c r="E144" s="206"/>
      <c r="F144" s="206"/>
      <c r="G144" s="206"/>
      <c r="H144" s="206"/>
      <c r="I144" s="206"/>
      <c r="J144" s="206"/>
      <c r="K144" s="206"/>
      <c r="L144" s="209"/>
      <c r="M144" s="206"/>
      <c r="N144" s="206"/>
      <c r="O144" s="206"/>
      <c r="P144" s="206"/>
      <c r="Q144" s="206"/>
      <c r="S144" s="137"/>
      <c r="T144" s="137"/>
      <c r="U144" s="137"/>
      <c r="V144" s="137"/>
    </row>
    <row r="145" spans="1:22" ht="15" customHeight="1" x14ac:dyDescent="0.3">
      <c r="A145" s="206"/>
      <c r="B145" s="206"/>
      <c r="C145" s="206"/>
      <c r="D145" s="209"/>
      <c r="E145" s="206"/>
      <c r="F145" s="206"/>
      <c r="G145" s="206"/>
      <c r="H145" s="206"/>
      <c r="I145" s="206"/>
      <c r="J145" s="206"/>
      <c r="K145" s="206"/>
      <c r="L145" s="209"/>
      <c r="M145" s="206"/>
      <c r="N145" s="206"/>
      <c r="O145" s="206"/>
      <c r="P145" s="206"/>
      <c r="Q145" s="206"/>
      <c r="S145" s="137"/>
      <c r="T145" s="137"/>
      <c r="U145" s="137"/>
      <c r="V145" s="137"/>
    </row>
    <row r="146" spans="1:22" ht="15" customHeight="1" x14ac:dyDescent="0.3">
      <c r="A146" s="206"/>
      <c r="B146" s="206"/>
      <c r="C146" s="206"/>
      <c r="D146" s="209"/>
      <c r="E146" s="206"/>
      <c r="F146" s="206"/>
      <c r="G146" s="206"/>
      <c r="H146" s="206"/>
      <c r="I146" s="206"/>
      <c r="J146" s="206"/>
      <c r="K146" s="206"/>
      <c r="L146" s="209"/>
      <c r="M146" s="206"/>
      <c r="N146" s="206"/>
      <c r="O146" s="206"/>
      <c r="P146" s="206"/>
      <c r="Q146" s="206"/>
      <c r="S146" s="137"/>
      <c r="T146" s="137"/>
      <c r="U146" s="137"/>
      <c r="V146" s="137"/>
    </row>
    <row r="147" spans="1:22" ht="15" customHeight="1" x14ac:dyDescent="0.3">
      <c r="A147" s="206"/>
      <c r="B147" s="206"/>
      <c r="C147" s="206"/>
      <c r="D147" s="209"/>
      <c r="E147" s="206"/>
      <c r="F147" s="206"/>
      <c r="G147" s="206"/>
      <c r="H147" s="206"/>
      <c r="I147" s="206"/>
      <c r="J147" s="206"/>
      <c r="K147" s="206"/>
      <c r="L147" s="209"/>
      <c r="M147" s="206"/>
      <c r="N147" s="206"/>
      <c r="O147" s="206"/>
      <c r="P147" s="206"/>
      <c r="Q147" s="206"/>
      <c r="S147" s="137"/>
      <c r="T147" s="137"/>
      <c r="U147" s="137"/>
      <c r="V147" s="137"/>
    </row>
    <row r="148" spans="1:22" ht="15" customHeight="1" x14ac:dyDescent="0.3">
      <c r="A148" s="206"/>
      <c r="B148" s="206"/>
      <c r="C148" s="206"/>
      <c r="D148" s="209"/>
      <c r="E148" s="206"/>
      <c r="F148" s="206"/>
      <c r="G148" s="206"/>
      <c r="H148" s="206"/>
      <c r="I148" s="206"/>
      <c r="J148" s="206"/>
      <c r="K148" s="206"/>
      <c r="L148" s="209"/>
      <c r="M148" s="206"/>
      <c r="N148" s="206"/>
      <c r="O148" s="206"/>
      <c r="P148" s="206"/>
      <c r="Q148" s="206"/>
      <c r="S148" s="137"/>
      <c r="T148" s="137"/>
      <c r="U148" s="137"/>
      <c r="V148" s="137"/>
    </row>
    <row r="149" spans="1:22" ht="15" customHeight="1" x14ac:dyDescent="0.3">
      <c r="A149" s="206"/>
      <c r="B149" s="206"/>
      <c r="C149" s="206"/>
      <c r="D149" s="209"/>
      <c r="E149" s="206"/>
      <c r="F149" s="206"/>
      <c r="G149" s="206"/>
      <c r="H149" s="206"/>
      <c r="I149" s="206"/>
      <c r="J149" s="206"/>
      <c r="K149" s="206"/>
      <c r="L149" s="209"/>
      <c r="M149" s="206"/>
      <c r="N149" s="206"/>
      <c r="O149" s="206"/>
      <c r="P149" s="206"/>
      <c r="Q149" s="206"/>
      <c r="S149" s="137"/>
      <c r="T149" s="137"/>
      <c r="U149" s="137"/>
      <c r="V149" s="137"/>
    </row>
    <row r="150" spans="1:22" ht="15" customHeight="1" x14ac:dyDescent="0.3">
      <c r="A150" s="206"/>
      <c r="B150" s="206"/>
      <c r="C150" s="206"/>
      <c r="D150" s="209"/>
      <c r="E150" s="206"/>
      <c r="F150" s="206"/>
      <c r="G150" s="206"/>
      <c r="H150" s="206"/>
      <c r="I150" s="206"/>
      <c r="J150" s="206"/>
      <c r="K150" s="206"/>
      <c r="L150" s="209"/>
      <c r="M150" s="206"/>
      <c r="N150" s="206"/>
      <c r="O150" s="206"/>
      <c r="P150" s="206"/>
      <c r="Q150" s="206"/>
      <c r="S150" s="137"/>
      <c r="T150" s="137"/>
      <c r="U150" s="137"/>
      <c r="V150" s="137"/>
    </row>
    <row r="151" spans="1:22" ht="15" customHeight="1" x14ac:dyDescent="0.3">
      <c r="A151" s="206"/>
      <c r="B151" s="206"/>
      <c r="C151" s="206"/>
      <c r="D151" s="209"/>
      <c r="E151" s="206"/>
      <c r="F151" s="206"/>
      <c r="G151" s="206"/>
      <c r="H151" s="206"/>
      <c r="I151" s="206"/>
      <c r="J151" s="206"/>
      <c r="K151" s="206"/>
      <c r="L151" s="209"/>
      <c r="M151" s="206"/>
      <c r="N151" s="206"/>
      <c r="O151" s="206"/>
      <c r="P151" s="206"/>
      <c r="Q151" s="206"/>
      <c r="S151" s="137"/>
      <c r="T151" s="137"/>
      <c r="U151" s="137"/>
      <c r="V151" s="137"/>
    </row>
    <row r="152" spans="1:22" ht="15" customHeight="1" x14ac:dyDescent="0.3">
      <c r="A152" s="206"/>
      <c r="B152" s="206"/>
      <c r="C152" s="206"/>
      <c r="D152" s="209"/>
      <c r="E152" s="206"/>
      <c r="F152" s="206"/>
      <c r="G152" s="206"/>
      <c r="H152" s="206"/>
      <c r="I152" s="206"/>
      <c r="J152" s="206"/>
      <c r="K152" s="206"/>
      <c r="L152" s="209"/>
      <c r="M152" s="206"/>
      <c r="N152" s="206"/>
      <c r="O152" s="206"/>
      <c r="P152" s="206"/>
      <c r="Q152" s="206"/>
      <c r="S152" s="137"/>
      <c r="T152" s="137"/>
      <c r="U152" s="137"/>
      <c r="V152" s="137"/>
    </row>
    <row r="153" spans="1:22" ht="15" customHeight="1" x14ac:dyDescent="0.3">
      <c r="A153" s="206"/>
      <c r="B153" s="206"/>
      <c r="C153" s="206"/>
      <c r="D153" s="209"/>
      <c r="E153" s="206"/>
      <c r="F153" s="206"/>
      <c r="G153" s="206"/>
      <c r="H153" s="206"/>
      <c r="I153" s="206"/>
      <c r="J153" s="206"/>
      <c r="K153" s="206"/>
      <c r="L153" s="209"/>
      <c r="M153" s="206"/>
      <c r="N153" s="206"/>
      <c r="O153" s="206"/>
      <c r="P153" s="206"/>
      <c r="Q153" s="206"/>
      <c r="S153" s="137"/>
      <c r="T153" s="137"/>
      <c r="U153" s="137"/>
      <c r="V153" s="137"/>
    </row>
    <row r="154" spans="1:22" ht="15" customHeight="1" x14ac:dyDescent="0.3">
      <c r="A154" s="206"/>
      <c r="B154" s="206"/>
      <c r="C154" s="206"/>
      <c r="D154" s="209"/>
      <c r="E154" s="206"/>
      <c r="F154" s="206"/>
      <c r="G154" s="206"/>
      <c r="H154" s="206"/>
      <c r="I154" s="206"/>
      <c r="J154" s="206"/>
      <c r="K154" s="206"/>
      <c r="L154" s="209"/>
      <c r="M154" s="206"/>
      <c r="N154" s="206"/>
      <c r="O154" s="206"/>
      <c r="P154" s="206"/>
      <c r="Q154" s="206"/>
      <c r="S154" s="137"/>
      <c r="T154" s="137"/>
      <c r="U154" s="137"/>
      <c r="V154" s="137"/>
    </row>
    <row r="155" spans="1:22" ht="15" customHeight="1" x14ac:dyDescent="0.3">
      <c r="A155" s="206"/>
      <c r="B155" s="206"/>
      <c r="C155" s="206"/>
      <c r="D155" s="209"/>
      <c r="E155" s="206"/>
      <c r="F155" s="206"/>
      <c r="G155" s="206"/>
      <c r="H155" s="206"/>
      <c r="I155" s="206"/>
      <c r="J155" s="206"/>
      <c r="K155" s="206"/>
      <c r="L155" s="209"/>
      <c r="M155" s="206"/>
      <c r="N155" s="206"/>
      <c r="O155" s="206"/>
      <c r="P155" s="206"/>
      <c r="Q155" s="206"/>
      <c r="S155" s="137"/>
      <c r="T155" s="137"/>
      <c r="U155" s="137"/>
      <c r="V155" s="137"/>
    </row>
    <row r="156" spans="1:22" ht="15" customHeight="1" x14ac:dyDescent="0.3">
      <c r="A156" s="206"/>
      <c r="B156" s="206"/>
      <c r="C156" s="206"/>
      <c r="D156" s="209"/>
      <c r="E156" s="206"/>
      <c r="F156" s="206"/>
      <c r="G156" s="206"/>
      <c r="H156" s="206"/>
      <c r="I156" s="206"/>
      <c r="J156" s="206"/>
      <c r="K156" s="206"/>
      <c r="L156" s="209"/>
      <c r="M156" s="206"/>
      <c r="N156" s="206"/>
      <c r="O156" s="206"/>
      <c r="P156" s="206"/>
      <c r="Q156" s="206"/>
      <c r="S156" s="137"/>
      <c r="T156" s="137"/>
      <c r="U156" s="137"/>
      <c r="V156" s="137"/>
    </row>
    <row r="157" spans="1:22" ht="15" customHeight="1" x14ac:dyDescent="0.3">
      <c r="A157" s="206"/>
      <c r="B157" s="206"/>
      <c r="C157" s="206"/>
      <c r="D157" s="209"/>
      <c r="E157" s="206"/>
      <c r="F157" s="206"/>
      <c r="G157" s="206"/>
      <c r="H157" s="206"/>
      <c r="I157" s="206"/>
      <c r="J157" s="206"/>
      <c r="K157" s="206"/>
      <c r="L157" s="209"/>
      <c r="M157" s="206"/>
      <c r="N157" s="206"/>
      <c r="O157" s="206"/>
      <c r="P157" s="206"/>
      <c r="Q157" s="206"/>
      <c r="S157" s="137"/>
      <c r="T157" s="137"/>
      <c r="U157" s="137"/>
      <c r="V157" s="137"/>
    </row>
    <row r="158" spans="1:22" ht="15" customHeight="1" x14ac:dyDescent="0.3">
      <c r="A158" s="206"/>
      <c r="B158" s="206"/>
      <c r="C158" s="206"/>
      <c r="D158" s="209"/>
      <c r="E158" s="206"/>
      <c r="F158" s="206"/>
      <c r="G158" s="206"/>
      <c r="H158" s="206"/>
      <c r="I158" s="206"/>
      <c r="J158" s="206"/>
      <c r="K158" s="206"/>
      <c r="L158" s="209"/>
      <c r="M158" s="206"/>
      <c r="N158" s="206"/>
      <c r="O158" s="206"/>
      <c r="P158" s="206"/>
      <c r="Q158" s="206"/>
      <c r="S158" s="137"/>
      <c r="T158" s="137"/>
      <c r="U158" s="137"/>
      <c r="V158" s="137"/>
    </row>
    <row r="159" spans="1:22" ht="15" customHeight="1" x14ac:dyDescent="0.3">
      <c r="A159" s="206"/>
      <c r="B159" s="206"/>
      <c r="C159" s="206"/>
      <c r="D159" s="209"/>
      <c r="E159" s="206"/>
      <c r="F159" s="206"/>
      <c r="G159" s="206"/>
      <c r="H159" s="206"/>
      <c r="I159" s="206"/>
      <c r="J159" s="206"/>
      <c r="K159" s="206"/>
      <c r="L159" s="209"/>
      <c r="M159" s="206"/>
      <c r="N159" s="206"/>
      <c r="O159" s="206"/>
      <c r="P159" s="206"/>
      <c r="Q159" s="206"/>
      <c r="S159" s="137"/>
      <c r="T159" s="137"/>
      <c r="U159" s="137"/>
      <c r="V159" s="137"/>
    </row>
    <row r="160" spans="1:22" ht="15" customHeight="1" x14ac:dyDescent="0.3">
      <c r="A160" s="206"/>
      <c r="B160" s="206"/>
      <c r="C160" s="206"/>
      <c r="D160" s="209"/>
      <c r="E160" s="206"/>
      <c r="F160" s="206"/>
      <c r="G160" s="206"/>
      <c r="H160" s="206"/>
      <c r="I160" s="206"/>
      <c r="J160" s="206"/>
      <c r="K160" s="206"/>
      <c r="L160" s="209"/>
      <c r="M160" s="206"/>
      <c r="N160" s="206"/>
      <c r="O160" s="206"/>
      <c r="P160" s="206"/>
      <c r="Q160" s="206"/>
      <c r="S160" s="137"/>
      <c r="T160" s="137"/>
      <c r="U160" s="137"/>
      <c r="V160" s="137"/>
    </row>
    <row r="161" spans="1:22" ht="15" customHeight="1" x14ac:dyDescent="0.3">
      <c r="A161" s="206"/>
      <c r="B161" s="206"/>
      <c r="C161" s="206"/>
      <c r="D161" s="209"/>
      <c r="E161" s="206"/>
      <c r="F161" s="206"/>
      <c r="G161" s="206"/>
      <c r="H161" s="206"/>
      <c r="I161" s="206"/>
      <c r="J161" s="206"/>
      <c r="K161" s="206"/>
      <c r="L161" s="209"/>
      <c r="M161" s="206"/>
      <c r="N161" s="206"/>
      <c r="O161" s="206"/>
      <c r="P161" s="206"/>
      <c r="Q161" s="206"/>
      <c r="S161" s="137"/>
      <c r="T161" s="137"/>
      <c r="U161" s="137"/>
      <c r="V161" s="137"/>
    </row>
    <row r="162" spans="1:22" ht="15" customHeight="1" x14ac:dyDescent="0.3">
      <c r="A162" s="206"/>
      <c r="B162" s="206"/>
      <c r="C162" s="206"/>
      <c r="D162" s="209"/>
      <c r="E162" s="206"/>
      <c r="F162" s="206"/>
      <c r="G162" s="206"/>
      <c r="H162" s="206"/>
      <c r="I162" s="206"/>
      <c r="J162" s="206"/>
      <c r="K162" s="206"/>
      <c r="L162" s="209"/>
      <c r="M162" s="206"/>
      <c r="N162" s="206"/>
      <c r="O162" s="206"/>
      <c r="P162" s="206"/>
      <c r="Q162" s="206"/>
      <c r="S162" s="137"/>
      <c r="T162" s="137"/>
      <c r="U162" s="137"/>
      <c r="V162" s="137"/>
    </row>
    <row r="163" spans="1:22" ht="15" customHeight="1" x14ac:dyDescent="0.3">
      <c r="A163" s="206"/>
      <c r="B163" s="206"/>
      <c r="C163" s="206"/>
      <c r="D163" s="209"/>
      <c r="E163" s="206"/>
      <c r="F163" s="206"/>
      <c r="G163" s="206"/>
      <c r="H163" s="206"/>
      <c r="I163" s="206"/>
      <c r="J163" s="206"/>
      <c r="K163" s="206"/>
      <c r="L163" s="209"/>
      <c r="M163" s="206"/>
      <c r="N163" s="206"/>
      <c r="O163" s="206"/>
      <c r="P163" s="206"/>
      <c r="Q163" s="206"/>
      <c r="S163" s="137"/>
      <c r="T163" s="137"/>
      <c r="U163" s="137"/>
      <c r="V163" s="137"/>
    </row>
    <row r="164" spans="1:22" ht="15" customHeight="1" x14ac:dyDescent="0.3">
      <c r="A164" s="206"/>
      <c r="B164" s="206"/>
      <c r="C164" s="206"/>
      <c r="D164" s="209"/>
      <c r="E164" s="206"/>
      <c r="F164" s="206"/>
      <c r="G164" s="206"/>
      <c r="H164" s="206"/>
      <c r="I164" s="206"/>
      <c r="J164" s="206"/>
      <c r="K164" s="206"/>
      <c r="L164" s="209"/>
      <c r="M164" s="206"/>
      <c r="N164" s="206"/>
      <c r="O164" s="206"/>
      <c r="P164" s="206"/>
      <c r="Q164" s="206"/>
      <c r="S164" s="137"/>
      <c r="T164" s="137"/>
      <c r="U164" s="137"/>
      <c r="V164" s="137"/>
    </row>
    <row r="165" spans="1:22" ht="15" customHeight="1" x14ac:dyDescent="0.3">
      <c r="A165" s="206"/>
      <c r="B165" s="206"/>
      <c r="C165" s="206"/>
      <c r="D165" s="209"/>
      <c r="E165" s="206"/>
      <c r="F165" s="206"/>
      <c r="G165" s="206"/>
      <c r="H165" s="206"/>
      <c r="I165" s="206"/>
      <c r="J165" s="206"/>
      <c r="K165" s="206"/>
      <c r="L165" s="209"/>
      <c r="M165" s="206"/>
      <c r="N165" s="206"/>
      <c r="O165" s="206"/>
      <c r="P165" s="206"/>
      <c r="Q165" s="206"/>
      <c r="S165" s="137"/>
      <c r="T165" s="137"/>
      <c r="U165" s="137"/>
      <c r="V165" s="137"/>
    </row>
    <row r="166" spans="1:22" ht="15" customHeight="1" x14ac:dyDescent="0.3">
      <c r="A166" s="206"/>
      <c r="B166" s="206"/>
      <c r="C166" s="206"/>
      <c r="D166" s="209"/>
      <c r="E166" s="206"/>
      <c r="F166" s="206"/>
      <c r="G166" s="206"/>
      <c r="H166" s="206"/>
      <c r="I166" s="206"/>
      <c r="J166" s="206"/>
      <c r="K166" s="206"/>
      <c r="L166" s="209"/>
      <c r="M166" s="206"/>
      <c r="N166" s="206"/>
      <c r="O166" s="206"/>
      <c r="P166" s="206"/>
      <c r="Q166" s="206"/>
      <c r="S166" s="137"/>
      <c r="T166" s="137"/>
      <c r="U166" s="137"/>
      <c r="V166" s="137"/>
    </row>
    <row r="167" spans="1:22" ht="15" customHeight="1" x14ac:dyDescent="0.3">
      <c r="A167" s="206"/>
      <c r="B167" s="206"/>
      <c r="C167" s="206"/>
      <c r="D167" s="209"/>
      <c r="E167" s="206"/>
      <c r="F167" s="206"/>
      <c r="G167" s="206"/>
      <c r="H167" s="206"/>
      <c r="I167" s="206"/>
      <c r="J167" s="206"/>
      <c r="K167" s="206"/>
      <c r="L167" s="209"/>
      <c r="M167" s="206"/>
      <c r="N167" s="206"/>
      <c r="O167" s="206"/>
      <c r="P167" s="206"/>
      <c r="Q167" s="206"/>
      <c r="S167" s="137"/>
      <c r="T167" s="137"/>
      <c r="U167" s="137"/>
      <c r="V167" s="137"/>
    </row>
    <row r="168" spans="1:22" ht="15" customHeight="1" x14ac:dyDescent="0.3">
      <c r="A168" s="206"/>
      <c r="B168" s="206"/>
      <c r="C168" s="206"/>
      <c r="D168" s="209"/>
      <c r="E168" s="206"/>
      <c r="F168" s="206"/>
      <c r="G168" s="206"/>
      <c r="H168" s="206"/>
      <c r="I168" s="206"/>
      <c r="J168" s="206"/>
      <c r="K168" s="206"/>
      <c r="L168" s="209"/>
      <c r="M168" s="206"/>
      <c r="N168" s="206"/>
      <c r="O168" s="206"/>
      <c r="P168" s="206"/>
      <c r="Q168" s="206"/>
      <c r="S168" s="137"/>
      <c r="T168" s="137"/>
      <c r="U168" s="137"/>
      <c r="V168" s="137"/>
    </row>
    <row r="169" spans="1:22" ht="15" customHeight="1" x14ac:dyDescent="0.3">
      <c r="A169" s="206"/>
      <c r="B169" s="206"/>
      <c r="C169" s="206"/>
      <c r="D169" s="209"/>
      <c r="E169" s="206"/>
      <c r="F169" s="206"/>
      <c r="G169" s="206"/>
      <c r="H169" s="206"/>
      <c r="I169" s="206"/>
      <c r="J169" s="206"/>
      <c r="K169" s="206"/>
      <c r="L169" s="209"/>
      <c r="M169" s="206"/>
      <c r="N169" s="206"/>
      <c r="O169" s="206"/>
      <c r="P169" s="206"/>
      <c r="Q169" s="206"/>
      <c r="S169" s="137"/>
      <c r="T169" s="137"/>
      <c r="U169" s="137"/>
      <c r="V169" s="137"/>
    </row>
    <row r="170" spans="1:22" ht="15" customHeight="1" x14ac:dyDescent="0.3">
      <c r="A170" s="206"/>
      <c r="B170" s="206"/>
      <c r="C170" s="206"/>
      <c r="D170" s="209"/>
      <c r="E170" s="206"/>
      <c r="F170" s="206"/>
      <c r="G170" s="206"/>
      <c r="H170" s="206"/>
      <c r="I170" s="206"/>
      <c r="J170" s="206"/>
      <c r="K170" s="206"/>
      <c r="L170" s="209"/>
      <c r="M170" s="206"/>
      <c r="N170" s="206"/>
      <c r="O170" s="206"/>
      <c r="P170" s="206"/>
      <c r="Q170" s="206"/>
      <c r="S170" s="137"/>
      <c r="T170" s="137"/>
      <c r="U170" s="137"/>
      <c r="V170" s="137"/>
    </row>
    <row r="171" spans="1:22" ht="15" customHeight="1" x14ac:dyDescent="0.3">
      <c r="A171" s="206"/>
      <c r="B171" s="206"/>
      <c r="C171" s="206"/>
      <c r="D171" s="209"/>
      <c r="E171" s="206"/>
      <c r="F171" s="206"/>
      <c r="G171" s="206"/>
      <c r="H171" s="206"/>
      <c r="I171" s="206"/>
      <c r="J171" s="206"/>
      <c r="K171" s="206"/>
      <c r="L171" s="209"/>
      <c r="M171" s="206"/>
      <c r="N171" s="206"/>
      <c r="O171" s="206"/>
      <c r="P171" s="206"/>
      <c r="Q171" s="206"/>
      <c r="S171" s="137"/>
      <c r="T171" s="137"/>
      <c r="U171" s="137"/>
      <c r="V171" s="137"/>
    </row>
    <row r="172" spans="1:22" ht="15" customHeight="1" x14ac:dyDescent="0.3">
      <c r="A172" s="206"/>
      <c r="B172" s="206"/>
      <c r="C172" s="206"/>
      <c r="D172" s="209"/>
      <c r="E172" s="206"/>
      <c r="F172" s="206"/>
      <c r="G172" s="206"/>
      <c r="H172" s="206"/>
      <c r="I172" s="206"/>
      <c r="J172" s="206"/>
      <c r="K172" s="206"/>
      <c r="L172" s="209"/>
      <c r="M172" s="206"/>
      <c r="N172" s="206"/>
      <c r="O172" s="206"/>
      <c r="P172" s="206"/>
      <c r="Q172" s="206"/>
      <c r="S172" s="137"/>
      <c r="T172" s="137"/>
      <c r="U172" s="137"/>
      <c r="V172" s="137"/>
    </row>
    <row r="173" spans="1:22" ht="15" customHeight="1" x14ac:dyDescent="0.3">
      <c r="A173" s="206"/>
      <c r="B173" s="206"/>
      <c r="C173" s="206"/>
      <c r="D173" s="209"/>
      <c r="E173" s="206"/>
      <c r="F173" s="206"/>
      <c r="G173" s="206"/>
      <c r="H173" s="206"/>
      <c r="I173" s="206"/>
      <c r="J173" s="206"/>
      <c r="K173" s="206"/>
      <c r="L173" s="209"/>
      <c r="M173" s="206"/>
      <c r="N173" s="206"/>
      <c r="O173" s="206"/>
      <c r="P173" s="206"/>
      <c r="Q173" s="206"/>
      <c r="S173" s="137"/>
      <c r="T173" s="137"/>
      <c r="U173" s="137"/>
      <c r="V173" s="137"/>
    </row>
    <row r="174" spans="1:22" ht="15" customHeight="1" x14ac:dyDescent="0.3">
      <c r="A174" s="206"/>
      <c r="B174" s="206"/>
      <c r="C174" s="206"/>
      <c r="D174" s="209"/>
      <c r="E174" s="206"/>
      <c r="F174" s="206"/>
      <c r="G174" s="206"/>
      <c r="H174" s="206"/>
      <c r="I174" s="206"/>
      <c r="J174" s="206"/>
      <c r="K174" s="206"/>
      <c r="L174" s="209"/>
      <c r="M174" s="206"/>
      <c r="N174" s="206"/>
      <c r="O174" s="206"/>
      <c r="P174" s="206"/>
      <c r="Q174" s="206"/>
      <c r="S174" s="137"/>
      <c r="T174" s="137"/>
      <c r="U174" s="137"/>
      <c r="V174" s="137"/>
    </row>
    <row r="175" spans="1:22" ht="15" customHeight="1" x14ac:dyDescent="0.3">
      <c r="A175" s="206"/>
      <c r="B175" s="206"/>
      <c r="C175" s="206"/>
      <c r="D175" s="209"/>
      <c r="E175" s="206"/>
      <c r="F175" s="206"/>
      <c r="G175" s="206"/>
      <c r="H175" s="206"/>
      <c r="I175" s="206"/>
      <c r="J175" s="206"/>
      <c r="K175" s="206"/>
      <c r="L175" s="209"/>
      <c r="M175" s="206"/>
      <c r="N175" s="206"/>
      <c r="O175" s="206"/>
      <c r="P175" s="206"/>
      <c r="Q175" s="206"/>
      <c r="S175" s="137"/>
      <c r="T175" s="137"/>
      <c r="U175" s="137"/>
      <c r="V175" s="137"/>
    </row>
    <row r="176" spans="1:22" ht="15" customHeight="1" x14ac:dyDescent="0.3">
      <c r="A176" s="206"/>
      <c r="B176" s="206"/>
      <c r="C176" s="206"/>
      <c r="D176" s="209"/>
      <c r="E176" s="206"/>
      <c r="F176" s="206"/>
      <c r="G176" s="206"/>
      <c r="H176" s="206"/>
      <c r="I176" s="206"/>
      <c r="J176" s="206"/>
      <c r="K176" s="206"/>
      <c r="L176" s="209"/>
      <c r="M176" s="206"/>
      <c r="N176" s="206"/>
      <c r="O176" s="206"/>
      <c r="P176" s="206"/>
      <c r="Q176" s="206"/>
      <c r="S176" s="137"/>
      <c r="T176" s="137"/>
      <c r="U176" s="137"/>
      <c r="V176" s="137"/>
    </row>
    <row r="177" spans="1:22" ht="15" customHeight="1" x14ac:dyDescent="0.3">
      <c r="A177" s="206"/>
      <c r="B177" s="206"/>
      <c r="C177" s="206"/>
      <c r="D177" s="209"/>
      <c r="E177" s="206"/>
      <c r="F177" s="206"/>
      <c r="G177" s="206"/>
      <c r="H177" s="206"/>
      <c r="I177" s="206"/>
      <c r="J177" s="206"/>
      <c r="K177" s="206"/>
      <c r="L177" s="209"/>
      <c r="M177" s="206"/>
      <c r="N177" s="206"/>
      <c r="O177" s="206"/>
      <c r="P177" s="206"/>
      <c r="Q177" s="206"/>
      <c r="S177" s="137"/>
      <c r="T177" s="137"/>
      <c r="U177" s="137"/>
      <c r="V177" s="137"/>
    </row>
    <row r="178" spans="1:22" ht="15" customHeight="1" x14ac:dyDescent="0.3">
      <c r="A178" s="206"/>
      <c r="B178" s="206"/>
      <c r="C178" s="206"/>
      <c r="D178" s="209"/>
      <c r="E178" s="206"/>
      <c r="F178" s="206"/>
      <c r="G178" s="206"/>
      <c r="H178" s="206"/>
      <c r="I178" s="206"/>
      <c r="J178" s="206"/>
      <c r="K178" s="206"/>
      <c r="L178" s="209"/>
      <c r="M178" s="206"/>
      <c r="N178" s="206"/>
      <c r="O178" s="206"/>
      <c r="P178" s="206"/>
      <c r="Q178" s="206"/>
      <c r="S178" s="137"/>
      <c r="T178" s="137"/>
      <c r="U178" s="137"/>
      <c r="V178" s="137"/>
    </row>
    <row r="179" spans="1:22" ht="15" customHeight="1" x14ac:dyDescent="0.3">
      <c r="A179" s="137"/>
      <c r="E179" s="137"/>
      <c r="F179" s="137"/>
      <c r="G179" s="137"/>
      <c r="H179" s="206"/>
      <c r="I179" s="206"/>
      <c r="J179" s="206"/>
      <c r="K179" s="206"/>
      <c r="L179" s="209"/>
      <c r="M179" s="206"/>
      <c r="N179" s="206"/>
      <c r="O179" s="206"/>
      <c r="P179" s="206"/>
      <c r="Q179" s="206"/>
      <c r="S179" s="137"/>
      <c r="T179" s="137"/>
      <c r="U179" s="137"/>
      <c r="V179" s="137"/>
    </row>
    <row r="180" spans="1:22" ht="15" customHeight="1" x14ac:dyDescent="0.3">
      <c r="A180" s="137"/>
      <c r="E180" s="137"/>
      <c r="F180" s="137"/>
      <c r="G180" s="137"/>
      <c r="H180" s="206"/>
      <c r="I180" s="206"/>
      <c r="J180" s="206"/>
      <c r="K180" s="206"/>
      <c r="L180" s="209"/>
      <c r="M180" s="206"/>
      <c r="N180" s="206"/>
      <c r="O180" s="206"/>
      <c r="P180" s="206"/>
      <c r="Q180" s="206"/>
      <c r="S180" s="137"/>
      <c r="T180" s="137"/>
      <c r="U180" s="137"/>
      <c r="V180" s="137"/>
    </row>
    <row r="181" spans="1:22" ht="15" customHeight="1" x14ac:dyDescent="0.3">
      <c r="A181" s="137"/>
      <c r="E181" s="137"/>
      <c r="F181" s="137"/>
      <c r="G181" s="137"/>
      <c r="H181" s="206"/>
      <c r="I181" s="206"/>
      <c r="J181" s="206"/>
      <c r="K181" s="206"/>
      <c r="L181" s="209"/>
      <c r="M181" s="206"/>
      <c r="N181" s="206"/>
      <c r="O181" s="206"/>
      <c r="P181" s="206"/>
      <c r="Q181" s="206"/>
      <c r="S181" s="137"/>
      <c r="T181" s="137"/>
      <c r="U181" s="137"/>
      <c r="V181" s="137"/>
    </row>
    <row r="182" spans="1:22" ht="15" customHeight="1" x14ac:dyDescent="0.3">
      <c r="A182" s="137"/>
      <c r="E182" s="137"/>
      <c r="F182" s="137"/>
      <c r="G182" s="137"/>
      <c r="H182" s="206"/>
      <c r="I182" s="206"/>
      <c r="J182" s="206"/>
      <c r="K182" s="206"/>
      <c r="L182" s="209"/>
      <c r="M182" s="206"/>
      <c r="N182" s="206"/>
      <c r="O182" s="206"/>
      <c r="P182" s="206"/>
      <c r="Q182" s="206"/>
      <c r="S182" s="137"/>
      <c r="T182" s="137"/>
      <c r="U182" s="137"/>
      <c r="V182" s="137"/>
    </row>
    <row r="183" spans="1:22" ht="15" customHeight="1" x14ac:dyDescent="0.3">
      <c r="A183" s="137"/>
      <c r="E183" s="137"/>
      <c r="F183" s="137"/>
      <c r="G183" s="137"/>
      <c r="H183" s="206"/>
      <c r="I183" s="206"/>
      <c r="J183" s="206"/>
      <c r="K183" s="206"/>
      <c r="L183" s="209"/>
      <c r="M183" s="206"/>
      <c r="N183" s="206"/>
      <c r="O183" s="206"/>
      <c r="P183" s="206"/>
      <c r="Q183" s="206"/>
      <c r="S183" s="137"/>
      <c r="T183" s="137"/>
      <c r="U183" s="137"/>
      <c r="V183" s="137"/>
    </row>
    <row r="184" spans="1:22" ht="15" customHeight="1" x14ac:dyDescent="0.3">
      <c r="A184" s="137"/>
      <c r="E184" s="137"/>
      <c r="F184" s="137"/>
      <c r="G184" s="137"/>
      <c r="H184" s="206"/>
      <c r="I184" s="206"/>
      <c r="J184" s="206"/>
      <c r="K184" s="206"/>
      <c r="L184" s="209"/>
      <c r="M184" s="206"/>
      <c r="N184" s="206"/>
      <c r="O184" s="206"/>
      <c r="P184" s="206"/>
      <c r="Q184" s="206"/>
      <c r="S184" s="137"/>
      <c r="T184" s="137"/>
      <c r="U184" s="137"/>
      <c r="V184" s="137"/>
    </row>
    <row r="185" spans="1:22" ht="15" customHeight="1" x14ac:dyDescent="0.3">
      <c r="A185" s="137"/>
      <c r="E185" s="137"/>
      <c r="F185" s="137"/>
      <c r="G185" s="137"/>
      <c r="H185" s="206"/>
      <c r="I185" s="206"/>
      <c r="J185" s="206"/>
      <c r="K185" s="206"/>
      <c r="L185" s="209"/>
      <c r="M185" s="206"/>
      <c r="N185" s="206"/>
      <c r="O185" s="206"/>
      <c r="P185" s="206"/>
      <c r="Q185" s="206"/>
      <c r="S185" s="137"/>
      <c r="T185" s="137"/>
      <c r="U185" s="137"/>
      <c r="V185" s="137"/>
    </row>
    <row r="186" spans="1:22" ht="15" customHeight="1" x14ac:dyDescent="0.3">
      <c r="A186" s="137"/>
      <c r="E186" s="137"/>
      <c r="F186" s="137"/>
      <c r="G186" s="137"/>
      <c r="H186" s="206"/>
      <c r="I186" s="206"/>
      <c r="J186" s="206"/>
      <c r="K186" s="206"/>
      <c r="L186" s="209"/>
      <c r="M186" s="206"/>
      <c r="N186" s="206"/>
      <c r="O186" s="206"/>
      <c r="P186" s="206"/>
      <c r="Q186" s="206"/>
      <c r="S186" s="137"/>
      <c r="T186" s="137"/>
      <c r="U186" s="137"/>
      <c r="V186" s="137"/>
    </row>
    <row r="187" spans="1:22" ht="15" customHeight="1" x14ac:dyDescent="0.3">
      <c r="A187" s="137"/>
      <c r="E187" s="137"/>
      <c r="F187" s="137"/>
      <c r="G187" s="137"/>
      <c r="H187" s="206"/>
      <c r="I187" s="206"/>
      <c r="J187" s="206"/>
      <c r="K187" s="206"/>
      <c r="L187" s="209"/>
      <c r="M187" s="206"/>
      <c r="N187" s="206"/>
      <c r="O187" s="206"/>
      <c r="P187" s="206"/>
      <c r="Q187" s="206"/>
      <c r="S187" s="137"/>
      <c r="T187" s="137"/>
      <c r="U187" s="137"/>
      <c r="V187" s="137"/>
    </row>
    <row r="188" spans="1:22" ht="15" customHeight="1" x14ac:dyDescent="0.3">
      <c r="A188" s="137"/>
      <c r="E188" s="137"/>
      <c r="F188" s="137"/>
      <c r="G188" s="137"/>
      <c r="H188" s="138"/>
      <c r="I188" s="206"/>
      <c r="J188" s="206"/>
      <c r="K188" s="206"/>
      <c r="L188" s="209"/>
      <c r="M188" s="206"/>
      <c r="N188" s="206"/>
      <c r="O188" s="206"/>
      <c r="P188" s="206"/>
      <c r="Q188" s="206"/>
      <c r="S188" s="137"/>
      <c r="T188" s="137"/>
      <c r="U188" s="137"/>
      <c r="V188" s="137"/>
    </row>
    <row r="189" spans="1:22" ht="15" customHeight="1" x14ac:dyDescent="0.3">
      <c r="A189" s="137"/>
      <c r="E189" s="137"/>
      <c r="F189" s="137"/>
      <c r="G189" s="137"/>
      <c r="H189" s="138"/>
      <c r="I189" s="206"/>
      <c r="J189" s="206"/>
      <c r="K189" s="206"/>
      <c r="L189" s="209"/>
      <c r="M189" s="206"/>
      <c r="N189" s="206"/>
      <c r="O189" s="206"/>
      <c r="P189" s="206"/>
      <c r="Q189" s="206"/>
      <c r="S189" s="137"/>
      <c r="T189" s="137"/>
      <c r="U189" s="137"/>
      <c r="V189" s="137"/>
    </row>
    <row r="190" spans="1:22" ht="15" customHeight="1" x14ac:dyDescent="0.3">
      <c r="A190" s="137"/>
      <c r="E190" s="137"/>
      <c r="F190" s="137"/>
      <c r="G190" s="137"/>
      <c r="H190" s="138"/>
      <c r="I190" s="206"/>
      <c r="J190" s="206"/>
      <c r="K190" s="206"/>
      <c r="L190" s="209"/>
      <c r="M190" s="206"/>
      <c r="N190" s="206"/>
      <c r="O190" s="206"/>
      <c r="P190" s="206"/>
      <c r="Q190" s="206"/>
      <c r="S190" s="137"/>
      <c r="T190" s="137"/>
      <c r="U190" s="137"/>
      <c r="V190" s="137"/>
    </row>
    <row r="191" spans="1:22" ht="15" customHeight="1" x14ac:dyDescent="0.3">
      <c r="A191" s="137"/>
      <c r="E191" s="137"/>
      <c r="F191" s="137"/>
      <c r="G191" s="137"/>
      <c r="H191" s="138"/>
      <c r="I191" s="206"/>
      <c r="J191" s="206"/>
      <c r="K191" s="206"/>
      <c r="L191" s="209"/>
      <c r="M191" s="206"/>
      <c r="N191" s="206"/>
      <c r="O191" s="206"/>
      <c r="P191" s="206"/>
      <c r="Q191" s="206"/>
      <c r="S191" s="137"/>
      <c r="T191" s="137"/>
      <c r="U191" s="137"/>
      <c r="V191" s="137"/>
    </row>
    <row r="192" spans="1:22" ht="15" customHeight="1" x14ac:dyDescent="0.3">
      <c r="A192" s="137"/>
      <c r="E192" s="137"/>
      <c r="F192" s="137"/>
      <c r="G192" s="137"/>
      <c r="H192" s="138"/>
      <c r="I192" s="206"/>
      <c r="J192" s="206"/>
      <c r="K192" s="206"/>
      <c r="L192" s="209"/>
      <c r="M192" s="206"/>
      <c r="N192" s="206"/>
      <c r="O192" s="206"/>
      <c r="P192" s="206"/>
      <c r="Q192" s="206"/>
      <c r="S192" s="137"/>
      <c r="T192" s="137"/>
      <c r="U192" s="137"/>
      <c r="V192" s="137"/>
    </row>
    <row r="193" spans="1:22" ht="15" customHeight="1" x14ac:dyDescent="0.3">
      <c r="A193" s="137"/>
      <c r="E193" s="137"/>
      <c r="F193" s="137"/>
      <c r="G193" s="137"/>
      <c r="H193" s="138"/>
      <c r="I193" s="206"/>
      <c r="J193" s="206"/>
      <c r="K193" s="206"/>
      <c r="L193" s="209"/>
      <c r="M193" s="206"/>
      <c r="N193" s="206"/>
      <c r="O193" s="206"/>
      <c r="P193" s="206"/>
      <c r="Q193" s="206"/>
      <c r="S193" s="137"/>
      <c r="T193" s="137"/>
      <c r="U193" s="137"/>
      <c r="V193" s="137"/>
    </row>
    <row r="194" spans="1:22" ht="15" customHeight="1" x14ac:dyDescent="0.3">
      <c r="A194" s="137"/>
      <c r="E194" s="137"/>
      <c r="F194" s="137"/>
      <c r="G194" s="137"/>
      <c r="H194" s="138"/>
      <c r="I194" s="206"/>
      <c r="J194" s="206"/>
      <c r="K194" s="206"/>
      <c r="L194" s="209"/>
      <c r="M194" s="206"/>
      <c r="N194" s="206"/>
      <c r="O194" s="206"/>
      <c r="P194" s="206"/>
      <c r="Q194" s="206"/>
      <c r="S194" s="137"/>
      <c r="T194" s="137"/>
      <c r="U194" s="137"/>
      <c r="V194" s="137"/>
    </row>
    <row r="195" spans="1:22" ht="15" customHeight="1" x14ac:dyDescent="0.3">
      <c r="A195" s="137"/>
      <c r="E195" s="137"/>
      <c r="F195" s="137"/>
      <c r="G195" s="137"/>
      <c r="H195" s="138"/>
      <c r="I195" s="206"/>
      <c r="J195" s="206"/>
      <c r="K195" s="206"/>
      <c r="L195" s="209"/>
      <c r="M195" s="206"/>
      <c r="N195" s="206"/>
      <c r="O195" s="206"/>
      <c r="P195" s="206"/>
      <c r="Q195" s="206"/>
      <c r="S195" s="137"/>
      <c r="T195" s="137"/>
      <c r="U195" s="137"/>
      <c r="V195" s="137"/>
    </row>
    <row r="196" spans="1:22" ht="15" customHeight="1" x14ac:dyDescent="0.3">
      <c r="A196" s="137"/>
      <c r="E196" s="137"/>
      <c r="F196" s="137"/>
      <c r="G196" s="137"/>
      <c r="H196" s="138"/>
      <c r="I196" s="206"/>
      <c r="J196" s="206"/>
      <c r="K196" s="206"/>
      <c r="L196" s="209"/>
      <c r="M196" s="206"/>
      <c r="N196" s="206"/>
      <c r="O196" s="206"/>
      <c r="P196" s="206"/>
      <c r="Q196" s="206"/>
      <c r="S196" s="137"/>
      <c r="T196" s="137"/>
      <c r="U196" s="137"/>
      <c r="V196" s="137"/>
    </row>
    <row r="197" spans="1:22" ht="15" customHeight="1" x14ac:dyDescent="0.3">
      <c r="A197" s="137"/>
      <c r="E197" s="137"/>
      <c r="F197" s="137"/>
      <c r="G197" s="137"/>
      <c r="H197" s="138"/>
      <c r="I197" s="206"/>
      <c r="J197" s="206"/>
      <c r="K197" s="206"/>
      <c r="L197" s="209"/>
      <c r="M197" s="206"/>
      <c r="N197" s="206"/>
      <c r="O197" s="206"/>
      <c r="P197" s="206"/>
      <c r="Q197" s="206"/>
      <c r="S197" s="137"/>
      <c r="T197" s="137"/>
      <c r="U197" s="137"/>
      <c r="V197" s="137"/>
    </row>
    <row r="198" spans="1:22" ht="15" customHeight="1" x14ac:dyDescent="0.3">
      <c r="A198" s="137"/>
      <c r="E198" s="137"/>
      <c r="F198" s="137"/>
      <c r="G198" s="137"/>
      <c r="H198" s="138"/>
      <c r="I198" s="206"/>
      <c r="J198" s="206"/>
      <c r="K198" s="206"/>
      <c r="L198" s="209"/>
      <c r="M198" s="206"/>
      <c r="N198" s="206"/>
      <c r="O198" s="206"/>
      <c r="P198" s="206"/>
      <c r="Q198" s="206"/>
      <c r="S198" s="137"/>
      <c r="T198" s="137"/>
      <c r="U198" s="137"/>
      <c r="V198" s="137"/>
    </row>
    <row r="199" spans="1:22" ht="15" customHeight="1" x14ac:dyDescent="0.3">
      <c r="A199" s="137"/>
      <c r="E199" s="137"/>
      <c r="F199" s="137"/>
      <c r="G199" s="137"/>
      <c r="H199" s="138"/>
      <c r="I199" s="206"/>
      <c r="J199" s="206"/>
      <c r="K199" s="206"/>
      <c r="L199" s="209"/>
      <c r="M199" s="206"/>
      <c r="N199" s="206"/>
      <c r="O199" s="206"/>
      <c r="P199" s="206"/>
      <c r="Q199" s="206"/>
      <c r="S199" s="137"/>
      <c r="T199" s="137"/>
      <c r="U199" s="137"/>
      <c r="V199" s="137"/>
    </row>
    <row r="200" spans="1:22" ht="15" customHeight="1" x14ac:dyDescent="0.3">
      <c r="A200" s="137"/>
      <c r="E200" s="137"/>
      <c r="F200" s="137"/>
      <c r="G200" s="137"/>
      <c r="H200" s="138"/>
      <c r="I200" s="206"/>
      <c r="J200" s="206"/>
      <c r="K200" s="206"/>
      <c r="L200" s="209"/>
      <c r="M200" s="206"/>
      <c r="N200" s="206"/>
      <c r="O200" s="206"/>
      <c r="P200" s="206"/>
      <c r="Q200" s="206"/>
      <c r="S200" s="137"/>
      <c r="T200" s="137"/>
      <c r="U200" s="137"/>
      <c r="V200" s="137"/>
    </row>
    <row r="201" spans="1:22" ht="15" customHeight="1" x14ac:dyDescent="0.3">
      <c r="A201" s="137"/>
      <c r="E201" s="137"/>
      <c r="F201" s="137"/>
      <c r="G201" s="137"/>
      <c r="H201" s="138"/>
      <c r="I201" s="206"/>
      <c r="J201" s="206"/>
      <c r="K201" s="206"/>
      <c r="L201" s="209"/>
      <c r="M201" s="206"/>
      <c r="N201" s="206"/>
      <c r="O201" s="206"/>
      <c r="P201" s="206"/>
      <c r="Q201" s="206"/>
      <c r="S201" s="137"/>
      <c r="T201" s="137"/>
      <c r="U201" s="137"/>
      <c r="V201" s="137"/>
    </row>
    <row r="202" spans="1:22" ht="15" customHeight="1" x14ac:dyDescent="0.3">
      <c r="A202" s="137"/>
      <c r="E202" s="137"/>
      <c r="F202" s="137"/>
      <c r="G202" s="137"/>
      <c r="H202" s="138"/>
      <c r="I202" s="206"/>
      <c r="J202" s="206"/>
      <c r="K202" s="206"/>
      <c r="L202" s="209"/>
      <c r="M202" s="206"/>
      <c r="N202" s="206"/>
      <c r="O202" s="206"/>
      <c r="P202" s="206"/>
      <c r="Q202" s="206"/>
      <c r="S202" s="137"/>
      <c r="T202" s="137"/>
      <c r="U202" s="137"/>
      <c r="V202" s="137"/>
    </row>
    <row r="203" spans="1:22" ht="15" customHeight="1" x14ac:dyDescent="0.3">
      <c r="A203" s="137"/>
      <c r="E203" s="137"/>
      <c r="F203" s="137"/>
      <c r="G203" s="137"/>
      <c r="H203" s="138"/>
      <c r="I203" s="206"/>
      <c r="J203" s="206"/>
      <c r="K203" s="206"/>
      <c r="L203" s="209"/>
      <c r="M203" s="206"/>
      <c r="N203" s="206"/>
      <c r="O203" s="206"/>
      <c r="P203" s="206"/>
      <c r="Q203" s="206"/>
      <c r="S203" s="137"/>
      <c r="T203" s="137"/>
      <c r="U203" s="137"/>
      <c r="V203" s="137"/>
    </row>
    <row r="204" spans="1:22" ht="15" customHeight="1" x14ac:dyDescent="0.3">
      <c r="A204" s="137"/>
      <c r="E204" s="137"/>
      <c r="F204" s="137"/>
      <c r="G204" s="137"/>
      <c r="H204" s="138"/>
      <c r="I204" s="206"/>
      <c r="J204" s="206"/>
      <c r="K204" s="206"/>
      <c r="L204" s="209"/>
      <c r="M204" s="206"/>
      <c r="N204" s="206"/>
      <c r="O204" s="206"/>
      <c r="P204" s="206"/>
      <c r="Q204" s="206"/>
      <c r="S204" s="137"/>
      <c r="T204" s="137"/>
      <c r="U204" s="137"/>
      <c r="V204" s="137"/>
    </row>
    <row r="205" spans="1:22" ht="15" customHeight="1" x14ac:dyDescent="0.3">
      <c r="A205" s="137"/>
      <c r="E205" s="137"/>
      <c r="F205" s="137"/>
      <c r="G205" s="137"/>
      <c r="H205" s="138"/>
      <c r="I205" s="206"/>
      <c r="J205" s="206"/>
      <c r="K205" s="206"/>
      <c r="L205" s="209"/>
      <c r="M205" s="206"/>
      <c r="N205" s="206"/>
      <c r="O205" s="206"/>
      <c r="P205" s="206"/>
      <c r="Q205" s="206"/>
      <c r="S205" s="137"/>
      <c r="T205" s="137"/>
      <c r="U205" s="137"/>
      <c r="V205" s="137"/>
    </row>
    <row r="206" spans="1:22" ht="15" customHeight="1" x14ac:dyDescent="0.3">
      <c r="A206" s="137"/>
      <c r="E206" s="137"/>
      <c r="F206" s="137"/>
      <c r="G206" s="137"/>
      <c r="H206" s="138"/>
      <c r="I206" s="206"/>
      <c r="J206" s="206"/>
      <c r="K206" s="206"/>
      <c r="L206" s="209"/>
      <c r="M206" s="206"/>
      <c r="N206" s="206"/>
      <c r="O206" s="206"/>
      <c r="P206" s="206"/>
      <c r="Q206" s="206"/>
      <c r="S206" s="137"/>
      <c r="T206" s="137"/>
      <c r="U206" s="137"/>
      <c r="V206" s="137"/>
    </row>
    <row r="207" spans="1:22" ht="15" customHeight="1" x14ac:dyDescent="0.3">
      <c r="A207" s="137"/>
      <c r="E207" s="137"/>
      <c r="F207" s="137"/>
      <c r="G207" s="137"/>
      <c r="H207" s="138"/>
      <c r="I207" s="206"/>
      <c r="J207" s="206"/>
      <c r="K207" s="206"/>
      <c r="L207" s="209"/>
      <c r="M207" s="206"/>
      <c r="N207" s="206"/>
      <c r="O207" s="206"/>
      <c r="P207" s="206"/>
      <c r="Q207" s="206"/>
      <c r="S207" s="137"/>
      <c r="T207" s="137"/>
      <c r="U207" s="137"/>
      <c r="V207" s="137"/>
    </row>
    <row r="208" spans="1:22" ht="15" customHeight="1" x14ac:dyDescent="0.3">
      <c r="A208" s="137"/>
      <c r="E208" s="137"/>
      <c r="F208" s="137"/>
      <c r="G208" s="137"/>
      <c r="H208" s="138"/>
      <c r="I208" s="206"/>
      <c r="J208" s="206"/>
      <c r="K208" s="206"/>
      <c r="L208" s="209"/>
      <c r="M208" s="206"/>
      <c r="N208" s="206"/>
      <c r="O208" s="206"/>
      <c r="P208" s="206"/>
      <c r="Q208" s="206"/>
      <c r="S208" s="137"/>
      <c r="T208" s="137"/>
      <c r="U208" s="137"/>
      <c r="V208" s="137"/>
    </row>
    <row r="209" spans="1:22" ht="15" customHeight="1" x14ac:dyDescent="0.3">
      <c r="A209" s="137"/>
      <c r="E209" s="137"/>
      <c r="F209" s="137"/>
      <c r="G209" s="137"/>
      <c r="H209" s="138"/>
      <c r="I209" s="206"/>
      <c r="J209" s="206"/>
      <c r="K209" s="206"/>
      <c r="L209" s="209"/>
      <c r="M209" s="206"/>
      <c r="N209" s="206"/>
      <c r="O209" s="206"/>
      <c r="P209" s="206"/>
      <c r="Q209" s="206"/>
      <c r="S209" s="137"/>
      <c r="T209" s="137"/>
      <c r="U209" s="137"/>
      <c r="V209" s="137"/>
    </row>
    <row r="210" spans="1:22" ht="15" customHeight="1" x14ac:dyDescent="0.3">
      <c r="A210" s="137"/>
      <c r="E210" s="137"/>
      <c r="F210" s="137"/>
      <c r="G210" s="137"/>
      <c r="H210" s="138"/>
      <c r="I210" s="206"/>
      <c r="J210" s="206"/>
      <c r="K210" s="206"/>
      <c r="L210" s="209"/>
      <c r="M210" s="206"/>
      <c r="N210" s="206"/>
      <c r="O210" s="206"/>
      <c r="P210" s="206"/>
      <c r="Q210" s="206"/>
      <c r="S210" s="137"/>
      <c r="T210" s="137"/>
      <c r="U210" s="137"/>
      <c r="V210" s="137"/>
    </row>
    <row r="211" spans="1:22" ht="15" customHeight="1" x14ac:dyDescent="0.3">
      <c r="A211" s="137"/>
      <c r="E211" s="137"/>
      <c r="F211" s="137"/>
      <c r="G211" s="137"/>
      <c r="H211" s="138"/>
      <c r="I211" s="206"/>
      <c r="J211" s="206"/>
      <c r="K211" s="206"/>
      <c r="L211" s="209"/>
      <c r="M211" s="206"/>
      <c r="N211" s="206"/>
      <c r="O211" s="206"/>
      <c r="P211" s="206"/>
      <c r="Q211" s="206"/>
      <c r="S211" s="137"/>
      <c r="T211" s="137"/>
      <c r="U211" s="137"/>
      <c r="V211" s="137"/>
    </row>
    <row r="212" spans="1:22" ht="15" customHeight="1" x14ac:dyDescent="0.3">
      <c r="A212" s="137"/>
      <c r="E212" s="137"/>
      <c r="F212" s="137"/>
      <c r="G212" s="137"/>
      <c r="H212" s="138"/>
      <c r="I212" s="206"/>
      <c r="J212" s="206"/>
      <c r="K212" s="206"/>
      <c r="L212" s="209"/>
      <c r="M212" s="206"/>
      <c r="N212" s="206"/>
      <c r="O212" s="206"/>
      <c r="P212" s="206"/>
      <c r="Q212" s="206"/>
      <c r="S212" s="137"/>
      <c r="T212" s="137"/>
      <c r="U212" s="137"/>
      <c r="V212" s="137"/>
    </row>
    <row r="213" spans="1:22" ht="15" customHeight="1" x14ac:dyDescent="0.3">
      <c r="A213" s="137"/>
      <c r="E213" s="137"/>
      <c r="F213" s="137"/>
      <c r="G213" s="137"/>
      <c r="H213" s="138"/>
      <c r="I213" s="206"/>
      <c r="J213" s="206"/>
      <c r="K213" s="206"/>
      <c r="L213" s="209"/>
      <c r="M213" s="206"/>
      <c r="N213" s="206"/>
      <c r="O213" s="206"/>
      <c r="P213" s="206"/>
      <c r="Q213" s="206"/>
      <c r="S213" s="137"/>
      <c r="T213" s="137"/>
      <c r="U213" s="137"/>
      <c r="V213" s="137"/>
    </row>
    <row r="214" spans="1:22" ht="15" customHeight="1" x14ac:dyDescent="0.3">
      <c r="A214" s="137"/>
      <c r="E214" s="137"/>
      <c r="F214" s="137"/>
      <c r="G214" s="137"/>
      <c r="H214" s="138"/>
      <c r="I214" s="206"/>
      <c r="J214" s="206"/>
      <c r="K214" s="206"/>
      <c r="L214" s="209"/>
      <c r="M214" s="206"/>
      <c r="N214" s="206"/>
      <c r="O214" s="206"/>
      <c r="P214" s="206"/>
      <c r="Q214" s="206"/>
      <c r="S214" s="137"/>
      <c r="T214" s="137"/>
      <c r="U214" s="137"/>
      <c r="V214" s="137"/>
    </row>
    <row r="215" spans="1:22" ht="15" customHeight="1" x14ac:dyDescent="0.3">
      <c r="A215" s="137"/>
      <c r="E215" s="137"/>
      <c r="F215" s="137"/>
      <c r="G215" s="137"/>
      <c r="H215" s="138"/>
      <c r="I215" s="206"/>
      <c r="J215" s="206"/>
      <c r="K215" s="206"/>
      <c r="L215" s="209"/>
      <c r="M215" s="206"/>
      <c r="N215" s="206"/>
      <c r="O215" s="206"/>
      <c r="P215" s="206"/>
      <c r="Q215" s="206"/>
      <c r="S215" s="137"/>
      <c r="T215" s="137"/>
      <c r="U215" s="137"/>
      <c r="V215" s="137"/>
    </row>
    <row r="216" spans="1:22" ht="15" customHeight="1" x14ac:dyDescent="0.3">
      <c r="A216" s="137"/>
      <c r="E216" s="137"/>
      <c r="F216" s="137"/>
      <c r="G216" s="137"/>
      <c r="H216" s="138"/>
      <c r="I216" s="206"/>
      <c r="J216" s="206"/>
      <c r="K216" s="206"/>
      <c r="L216" s="209"/>
      <c r="M216" s="206"/>
      <c r="N216" s="206"/>
      <c r="O216" s="206"/>
      <c r="P216" s="206"/>
      <c r="Q216" s="206"/>
      <c r="S216" s="137"/>
      <c r="T216" s="137"/>
      <c r="U216" s="137"/>
      <c r="V216" s="137"/>
    </row>
    <row r="217" spans="1:22" ht="15" customHeight="1" x14ac:dyDescent="0.3">
      <c r="A217" s="137"/>
      <c r="E217" s="137"/>
      <c r="F217" s="137"/>
      <c r="G217" s="137"/>
      <c r="H217" s="138"/>
      <c r="I217" s="206"/>
      <c r="J217" s="206"/>
      <c r="K217" s="206"/>
      <c r="L217" s="209"/>
      <c r="M217" s="206"/>
      <c r="N217" s="206"/>
      <c r="O217" s="206"/>
      <c r="P217" s="206"/>
      <c r="Q217" s="206"/>
      <c r="S217" s="137"/>
      <c r="T217" s="137"/>
      <c r="U217" s="137"/>
      <c r="V217" s="137"/>
    </row>
    <row r="218" spans="1:22" ht="15" customHeight="1" x14ac:dyDescent="0.3">
      <c r="A218" s="137"/>
      <c r="E218" s="137"/>
      <c r="F218" s="137"/>
      <c r="G218" s="137"/>
      <c r="H218" s="138"/>
      <c r="I218" s="206"/>
      <c r="J218" s="206"/>
      <c r="K218" s="206"/>
      <c r="L218" s="209"/>
      <c r="M218" s="206"/>
      <c r="N218" s="206"/>
      <c r="O218" s="206"/>
      <c r="P218" s="206"/>
      <c r="Q218" s="206"/>
      <c r="S218" s="137"/>
      <c r="T218" s="137"/>
      <c r="U218" s="137"/>
      <c r="V218" s="137"/>
    </row>
    <row r="219" spans="1:22" ht="15" customHeight="1" x14ac:dyDescent="0.3">
      <c r="A219" s="137"/>
      <c r="E219" s="137"/>
      <c r="F219" s="137"/>
      <c r="G219" s="137"/>
      <c r="H219" s="138"/>
      <c r="I219" s="206"/>
      <c r="J219" s="206"/>
      <c r="K219" s="206"/>
      <c r="L219" s="209"/>
      <c r="M219" s="206"/>
      <c r="N219" s="206"/>
      <c r="O219" s="206"/>
      <c r="P219" s="206"/>
      <c r="Q219" s="206"/>
      <c r="S219" s="137"/>
      <c r="T219" s="137"/>
      <c r="U219" s="137"/>
      <c r="V219" s="137"/>
    </row>
    <row r="220" spans="1:22" ht="15" customHeight="1" x14ac:dyDescent="0.3">
      <c r="A220" s="137"/>
      <c r="E220" s="137"/>
      <c r="F220" s="137"/>
      <c r="G220" s="137"/>
      <c r="H220" s="138"/>
      <c r="I220" s="206"/>
      <c r="J220" s="206"/>
      <c r="K220" s="206"/>
      <c r="L220" s="209"/>
      <c r="M220" s="206"/>
      <c r="N220" s="206"/>
      <c r="O220" s="206"/>
      <c r="P220" s="206"/>
      <c r="Q220" s="206"/>
      <c r="S220" s="137"/>
      <c r="T220" s="137"/>
      <c r="U220" s="137"/>
      <c r="V220" s="137"/>
    </row>
    <row r="221" spans="1:22" ht="15" customHeight="1" x14ac:dyDescent="0.3">
      <c r="A221" s="137"/>
      <c r="E221" s="137"/>
      <c r="F221" s="137"/>
      <c r="G221" s="137"/>
      <c r="H221" s="138"/>
      <c r="I221" s="206"/>
      <c r="J221" s="206"/>
      <c r="K221" s="206"/>
      <c r="L221" s="209"/>
      <c r="M221" s="206"/>
      <c r="N221" s="206"/>
      <c r="O221" s="206"/>
      <c r="P221" s="206"/>
      <c r="Q221" s="206"/>
      <c r="S221" s="137"/>
      <c r="T221" s="137"/>
      <c r="U221" s="137"/>
      <c r="V221" s="137"/>
    </row>
    <row r="222" spans="1:22" ht="15" customHeight="1" x14ac:dyDescent="0.3">
      <c r="A222" s="137"/>
      <c r="E222" s="137"/>
      <c r="F222" s="137"/>
      <c r="G222" s="137"/>
      <c r="H222" s="138"/>
      <c r="I222" s="206"/>
      <c r="J222" s="206"/>
      <c r="K222" s="206"/>
      <c r="L222" s="209"/>
      <c r="M222" s="206"/>
      <c r="N222" s="206"/>
      <c r="O222" s="206"/>
      <c r="P222" s="206"/>
      <c r="Q222" s="206"/>
      <c r="S222" s="137"/>
      <c r="T222" s="137"/>
      <c r="U222" s="137"/>
      <c r="V222" s="137"/>
    </row>
    <row r="223" spans="1:22" ht="15" customHeight="1" x14ac:dyDescent="0.3">
      <c r="A223" s="137"/>
      <c r="E223" s="137"/>
      <c r="F223" s="137"/>
      <c r="G223" s="137"/>
      <c r="H223" s="138"/>
      <c r="I223" s="206"/>
      <c r="J223" s="206"/>
      <c r="K223" s="206"/>
      <c r="L223" s="209"/>
      <c r="M223" s="206"/>
      <c r="N223" s="206"/>
      <c r="O223" s="206"/>
      <c r="P223" s="206"/>
      <c r="Q223" s="206"/>
      <c r="S223" s="137"/>
      <c r="T223" s="137"/>
      <c r="U223" s="137"/>
      <c r="V223" s="137"/>
    </row>
    <row r="224" spans="1:22" ht="15" customHeight="1" x14ac:dyDescent="0.3">
      <c r="A224" s="137"/>
      <c r="E224" s="137"/>
      <c r="F224" s="137"/>
      <c r="G224" s="137"/>
      <c r="H224" s="138"/>
      <c r="I224" s="206"/>
      <c r="J224" s="206"/>
      <c r="K224" s="206"/>
      <c r="L224" s="209"/>
      <c r="M224" s="206"/>
      <c r="N224" s="206"/>
      <c r="O224" s="206"/>
      <c r="P224" s="206"/>
      <c r="Q224" s="206"/>
      <c r="S224" s="137"/>
      <c r="T224" s="137"/>
      <c r="U224" s="137"/>
      <c r="V224" s="137"/>
    </row>
    <row r="225" spans="1:22" ht="15" customHeight="1" x14ac:dyDescent="0.3">
      <c r="A225" s="137"/>
      <c r="E225" s="137"/>
      <c r="F225" s="137"/>
      <c r="G225" s="137"/>
      <c r="H225" s="138"/>
      <c r="I225" s="206"/>
      <c r="J225" s="206"/>
      <c r="K225" s="206"/>
      <c r="L225" s="209"/>
      <c r="M225" s="206"/>
      <c r="N225" s="206"/>
      <c r="O225" s="206"/>
      <c r="P225" s="206"/>
      <c r="Q225" s="206"/>
      <c r="S225" s="137"/>
      <c r="T225" s="137"/>
      <c r="U225" s="137"/>
      <c r="V225" s="137"/>
    </row>
    <row r="226" spans="1:22" ht="15" customHeight="1" x14ac:dyDescent="0.3">
      <c r="A226" s="137"/>
      <c r="E226" s="137"/>
      <c r="F226" s="137"/>
      <c r="G226" s="137"/>
      <c r="H226" s="138"/>
      <c r="I226" s="206"/>
      <c r="J226" s="206"/>
      <c r="K226" s="206"/>
      <c r="L226" s="209"/>
      <c r="M226" s="206"/>
      <c r="N226" s="206"/>
      <c r="O226" s="206"/>
      <c r="P226" s="206"/>
      <c r="Q226" s="206"/>
      <c r="S226" s="137"/>
      <c r="T226" s="137"/>
      <c r="U226" s="137"/>
      <c r="V226" s="137"/>
    </row>
    <row r="227" spans="1:22" ht="15" customHeight="1" x14ac:dyDescent="0.3">
      <c r="A227" s="137"/>
      <c r="E227" s="137"/>
      <c r="F227" s="137"/>
      <c r="G227" s="137"/>
      <c r="H227" s="138"/>
      <c r="I227" s="206"/>
      <c r="J227" s="206"/>
      <c r="K227" s="206"/>
      <c r="L227" s="209"/>
      <c r="M227" s="206"/>
      <c r="N227" s="206"/>
      <c r="O227" s="206"/>
      <c r="P227" s="206"/>
      <c r="Q227" s="206"/>
      <c r="S227" s="137"/>
      <c r="T227" s="137"/>
      <c r="U227" s="137"/>
      <c r="V227" s="137"/>
    </row>
    <row r="228" spans="1:22" ht="15" customHeight="1" x14ac:dyDescent="0.3">
      <c r="A228" s="137"/>
      <c r="E228" s="137"/>
      <c r="F228" s="137"/>
      <c r="G228" s="137"/>
      <c r="H228" s="138"/>
      <c r="I228" s="206"/>
      <c r="J228" s="206"/>
      <c r="K228" s="206"/>
      <c r="L228" s="209"/>
      <c r="M228" s="206"/>
      <c r="N228" s="206"/>
      <c r="O228" s="206"/>
      <c r="P228" s="206"/>
      <c r="Q228" s="206"/>
      <c r="S228" s="137"/>
      <c r="T228" s="137"/>
      <c r="U228" s="137"/>
      <c r="V228" s="137"/>
    </row>
    <row r="229" spans="1:22" ht="15" customHeight="1" x14ac:dyDescent="0.3">
      <c r="A229" s="137"/>
      <c r="E229" s="137"/>
      <c r="F229" s="137"/>
      <c r="G229" s="137"/>
      <c r="H229" s="138"/>
      <c r="I229" s="206"/>
      <c r="J229" s="206"/>
      <c r="K229" s="206"/>
      <c r="L229" s="209"/>
      <c r="M229" s="206"/>
      <c r="N229" s="206"/>
      <c r="O229" s="206"/>
      <c r="P229" s="206"/>
      <c r="Q229" s="206"/>
      <c r="S229" s="137"/>
      <c r="T229" s="137"/>
      <c r="U229" s="137"/>
      <c r="V229" s="137"/>
    </row>
    <row r="230" spans="1:22" ht="15" customHeight="1" x14ac:dyDescent="0.3">
      <c r="A230" s="137"/>
      <c r="E230" s="137"/>
      <c r="F230" s="137"/>
      <c r="G230" s="137"/>
      <c r="H230" s="138"/>
      <c r="I230" s="206"/>
      <c r="J230" s="206"/>
      <c r="K230" s="206"/>
      <c r="L230" s="209"/>
      <c r="M230" s="206"/>
      <c r="N230" s="206"/>
      <c r="O230" s="206"/>
      <c r="P230" s="206"/>
      <c r="Q230" s="206"/>
      <c r="S230" s="137"/>
      <c r="T230" s="137"/>
      <c r="U230" s="137"/>
      <c r="V230" s="137"/>
    </row>
    <row r="231" spans="1:22" ht="15" customHeight="1" x14ac:dyDescent="0.3">
      <c r="A231" s="137"/>
      <c r="E231" s="137"/>
      <c r="F231" s="137"/>
      <c r="G231" s="137"/>
      <c r="H231" s="138"/>
      <c r="I231" s="206"/>
      <c r="J231" s="206"/>
      <c r="K231" s="206"/>
      <c r="L231" s="209"/>
      <c r="M231" s="206"/>
      <c r="N231" s="206"/>
      <c r="O231" s="206"/>
      <c r="P231" s="206"/>
      <c r="Q231" s="206"/>
      <c r="S231" s="137"/>
      <c r="T231" s="137"/>
      <c r="U231" s="137"/>
      <c r="V231" s="137"/>
    </row>
    <row r="232" spans="1:22" ht="15" customHeight="1" x14ac:dyDescent="0.3">
      <c r="A232" s="137"/>
      <c r="E232" s="137"/>
      <c r="F232" s="137"/>
      <c r="G232" s="137"/>
      <c r="H232" s="138"/>
      <c r="I232" s="206"/>
      <c r="J232" s="206"/>
      <c r="K232" s="206"/>
      <c r="L232" s="209"/>
      <c r="M232" s="206"/>
      <c r="N232" s="206"/>
      <c r="O232" s="206"/>
      <c r="P232" s="206"/>
      <c r="Q232" s="206"/>
      <c r="S232" s="137"/>
      <c r="T232" s="137"/>
      <c r="U232" s="137"/>
      <c r="V232" s="137"/>
    </row>
    <row r="233" spans="1:22" ht="15" customHeight="1" x14ac:dyDescent="0.3">
      <c r="A233" s="137"/>
      <c r="E233" s="137"/>
      <c r="F233" s="137"/>
      <c r="G233" s="137"/>
      <c r="H233" s="138"/>
      <c r="I233" s="206"/>
      <c r="J233" s="206"/>
      <c r="K233" s="206"/>
      <c r="L233" s="209"/>
      <c r="M233" s="206"/>
      <c r="N233" s="206"/>
      <c r="O233" s="206"/>
      <c r="P233" s="206"/>
      <c r="Q233" s="206"/>
      <c r="S233" s="137"/>
      <c r="T233" s="137"/>
      <c r="U233" s="137"/>
      <c r="V233" s="137"/>
    </row>
    <row r="234" spans="1:22" ht="15" customHeight="1" x14ac:dyDescent="0.3">
      <c r="A234" s="137"/>
      <c r="E234" s="137"/>
      <c r="F234" s="137"/>
      <c r="G234" s="137"/>
      <c r="H234" s="138"/>
      <c r="I234" s="206"/>
      <c r="J234" s="206"/>
      <c r="K234" s="206"/>
      <c r="L234" s="209"/>
      <c r="M234" s="206"/>
      <c r="N234" s="206"/>
      <c r="O234" s="206"/>
      <c r="P234" s="206"/>
      <c r="Q234" s="206"/>
      <c r="S234" s="137"/>
      <c r="T234" s="137"/>
      <c r="U234" s="137"/>
      <c r="V234" s="137"/>
    </row>
    <row r="235" spans="1:22" ht="15" customHeight="1" x14ac:dyDescent="0.3">
      <c r="A235" s="137"/>
      <c r="E235" s="137"/>
      <c r="F235" s="137"/>
      <c r="G235" s="137"/>
      <c r="H235" s="138"/>
      <c r="I235" s="206"/>
      <c r="J235" s="206"/>
      <c r="K235" s="206"/>
      <c r="L235" s="209"/>
      <c r="M235" s="206"/>
      <c r="N235" s="206"/>
      <c r="O235" s="206"/>
      <c r="P235" s="206"/>
      <c r="Q235" s="206"/>
      <c r="S235" s="137"/>
      <c r="T235" s="137"/>
      <c r="U235" s="137"/>
      <c r="V235" s="137"/>
    </row>
    <row r="236" spans="1:22" ht="15" customHeight="1" x14ac:dyDescent="0.3">
      <c r="A236" s="137"/>
      <c r="E236" s="137"/>
      <c r="F236" s="137"/>
      <c r="G236" s="137"/>
      <c r="H236" s="138"/>
      <c r="I236" s="206"/>
      <c r="J236" s="206"/>
      <c r="K236" s="206"/>
      <c r="L236" s="209"/>
      <c r="M236" s="206"/>
      <c r="N236" s="206"/>
      <c r="O236" s="206"/>
      <c r="P236" s="206"/>
      <c r="Q236" s="206"/>
      <c r="S236" s="137"/>
      <c r="T236" s="137"/>
      <c r="U236" s="137"/>
      <c r="V236" s="137"/>
    </row>
    <row r="237" spans="1:22" ht="15" customHeight="1" x14ac:dyDescent="0.3">
      <c r="A237" s="137"/>
      <c r="E237" s="137"/>
      <c r="F237" s="137"/>
      <c r="G237" s="137"/>
      <c r="H237" s="138"/>
      <c r="I237" s="206"/>
      <c r="J237" s="206"/>
      <c r="K237" s="206"/>
      <c r="L237" s="209"/>
      <c r="M237" s="206"/>
      <c r="N237" s="206"/>
      <c r="O237" s="206"/>
      <c r="P237" s="206"/>
      <c r="Q237" s="206"/>
      <c r="S237" s="137"/>
      <c r="T237" s="137"/>
      <c r="U237" s="137"/>
      <c r="V237" s="137"/>
    </row>
    <row r="238" spans="1:22" ht="15" customHeight="1" x14ac:dyDescent="0.3">
      <c r="A238" s="137"/>
      <c r="E238" s="137"/>
      <c r="F238" s="137"/>
      <c r="G238" s="137"/>
      <c r="H238" s="138"/>
      <c r="I238" s="206"/>
      <c r="J238" s="206"/>
      <c r="K238" s="206"/>
      <c r="L238" s="209"/>
      <c r="M238" s="206"/>
      <c r="N238" s="206"/>
      <c r="O238" s="206"/>
      <c r="P238" s="206"/>
      <c r="Q238" s="206"/>
      <c r="S238" s="137"/>
      <c r="T238" s="137"/>
      <c r="U238" s="137"/>
      <c r="V238" s="137"/>
    </row>
    <row r="239" spans="1:22" ht="15" customHeight="1" x14ac:dyDescent="0.3">
      <c r="A239" s="137"/>
      <c r="E239" s="137"/>
      <c r="F239" s="137"/>
      <c r="G239" s="137"/>
      <c r="H239" s="138"/>
      <c r="I239" s="206"/>
      <c r="J239" s="206"/>
      <c r="K239" s="206"/>
      <c r="L239" s="209"/>
      <c r="M239" s="206"/>
      <c r="N239" s="206"/>
      <c r="O239" s="206"/>
      <c r="P239" s="206"/>
      <c r="Q239" s="206"/>
      <c r="S239" s="137"/>
      <c r="T239" s="137"/>
      <c r="U239" s="137"/>
      <c r="V239" s="137"/>
    </row>
    <row r="240" spans="1:22" ht="15" customHeight="1" x14ac:dyDescent="0.3">
      <c r="A240" s="137"/>
      <c r="E240" s="137"/>
      <c r="F240" s="137"/>
      <c r="G240" s="137"/>
      <c r="H240" s="138"/>
      <c r="I240" s="206"/>
      <c r="J240" s="206"/>
      <c r="K240" s="206"/>
      <c r="L240" s="209"/>
      <c r="M240" s="206"/>
      <c r="N240" s="206"/>
      <c r="O240" s="206"/>
      <c r="P240" s="206"/>
      <c r="Q240" s="206"/>
      <c r="S240" s="137"/>
      <c r="T240" s="137"/>
      <c r="U240" s="137"/>
      <c r="V240" s="137"/>
    </row>
    <row r="241" spans="1:22" ht="15" customHeight="1" x14ac:dyDescent="0.3">
      <c r="A241" s="137"/>
      <c r="E241" s="137"/>
      <c r="F241" s="137"/>
      <c r="G241" s="137"/>
      <c r="H241" s="138"/>
      <c r="I241" s="206"/>
      <c r="J241" s="206"/>
      <c r="K241" s="206"/>
      <c r="L241" s="209"/>
      <c r="M241" s="206"/>
      <c r="N241" s="206"/>
      <c r="O241" s="206"/>
      <c r="P241" s="206"/>
      <c r="Q241" s="206"/>
      <c r="S241" s="137"/>
      <c r="T241" s="137"/>
      <c r="U241" s="137"/>
      <c r="V241" s="137"/>
    </row>
    <row r="242" spans="1:22" ht="15" customHeight="1" x14ac:dyDescent="0.3">
      <c r="A242" s="137"/>
      <c r="E242" s="137"/>
      <c r="F242" s="137"/>
      <c r="G242" s="137"/>
      <c r="H242" s="138"/>
      <c r="I242" s="206"/>
      <c r="J242" s="206"/>
      <c r="K242" s="206"/>
      <c r="L242" s="209"/>
      <c r="M242" s="206"/>
      <c r="N242" s="206"/>
      <c r="O242" s="206"/>
      <c r="P242" s="206"/>
      <c r="Q242" s="206"/>
      <c r="S242" s="137"/>
      <c r="T242" s="137"/>
      <c r="U242" s="137"/>
      <c r="V242" s="137"/>
    </row>
    <row r="243" spans="1:22" ht="15" customHeight="1" x14ac:dyDescent="0.3">
      <c r="A243" s="137"/>
      <c r="E243" s="137"/>
      <c r="F243" s="137"/>
      <c r="G243" s="137"/>
      <c r="H243" s="138"/>
      <c r="I243" s="206"/>
      <c r="J243" s="206"/>
      <c r="K243" s="206"/>
      <c r="L243" s="209"/>
      <c r="M243" s="206"/>
      <c r="N243" s="206"/>
      <c r="O243" s="206"/>
      <c r="P243" s="206"/>
      <c r="Q243" s="206"/>
      <c r="S243" s="137"/>
      <c r="T243" s="137"/>
      <c r="U243" s="137"/>
      <c r="V243" s="137"/>
    </row>
    <row r="244" spans="1:22" ht="15" customHeight="1" x14ac:dyDescent="0.3">
      <c r="A244" s="137"/>
      <c r="E244" s="137"/>
      <c r="F244" s="137"/>
      <c r="G244" s="137"/>
      <c r="H244" s="138"/>
      <c r="I244" s="206"/>
      <c r="J244" s="206"/>
      <c r="K244" s="206"/>
      <c r="L244" s="209"/>
      <c r="M244" s="206"/>
      <c r="N244" s="206"/>
      <c r="O244" s="206"/>
      <c r="P244" s="206"/>
      <c r="Q244" s="206"/>
      <c r="S244" s="137"/>
      <c r="T244" s="137"/>
      <c r="U244" s="137"/>
      <c r="V244" s="137"/>
    </row>
    <row r="245" spans="1:22" ht="15" customHeight="1" x14ac:dyDescent="0.3">
      <c r="A245" s="137"/>
      <c r="E245" s="137"/>
      <c r="F245" s="137"/>
      <c r="G245" s="137"/>
      <c r="H245" s="138"/>
      <c r="I245" s="206"/>
      <c r="J245" s="206"/>
      <c r="K245" s="206"/>
      <c r="L245" s="209"/>
      <c r="M245" s="206"/>
      <c r="N245" s="206"/>
      <c r="O245" s="206"/>
      <c r="P245" s="206"/>
      <c r="Q245" s="206"/>
      <c r="S245" s="137"/>
      <c r="T245" s="137"/>
      <c r="U245" s="137"/>
      <c r="V245" s="137"/>
    </row>
    <row r="246" spans="1:22" ht="15" customHeight="1" x14ac:dyDescent="0.3">
      <c r="A246" s="137"/>
      <c r="E246" s="137"/>
      <c r="F246" s="137"/>
      <c r="G246" s="137"/>
      <c r="H246" s="138"/>
      <c r="I246" s="206"/>
      <c r="J246" s="206"/>
      <c r="K246" s="206"/>
      <c r="L246" s="209"/>
      <c r="M246" s="206"/>
      <c r="N246" s="206"/>
      <c r="O246" s="206"/>
      <c r="P246" s="206"/>
      <c r="Q246" s="206"/>
      <c r="S246" s="137"/>
      <c r="T246" s="137"/>
      <c r="U246" s="137"/>
      <c r="V246" s="137"/>
    </row>
    <row r="247" spans="1:22" ht="15" customHeight="1" x14ac:dyDescent="0.3">
      <c r="A247" s="137"/>
      <c r="E247" s="137"/>
      <c r="F247" s="137"/>
      <c r="G247" s="137"/>
      <c r="H247" s="138"/>
      <c r="I247" s="206"/>
      <c r="J247" s="206"/>
      <c r="K247" s="206"/>
      <c r="L247" s="209"/>
      <c r="M247" s="206"/>
      <c r="N247" s="206"/>
      <c r="O247" s="206"/>
      <c r="P247" s="206"/>
      <c r="Q247" s="206"/>
      <c r="S247" s="137"/>
      <c r="T247" s="137"/>
      <c r="U247" s="137"/>
      <c r="V247" s="137"/>
    </row>
    <row r="248" spans="1:22" ht="15" customHeight="1" x14ac:dyDescent="0.3">
      <c r="A248" s="137"/>
      <c r="E248" s="137"/>
      <c r="F248" s="137"/>
      <c r="G248" s="137"/>
      <c r="H248" s="138"/>
      <c r="I248" s="206"/>
      <c r="J248" s="206"/>
      <c r="K248" s="206"/>
      <c r="L248" s="209"/>
      <c r="M248" s="206"/>
      <c r="N248" s="206"/>
      <c r="O248" s="206"/>
      <c r="P248" s="206"/>
      <c r="Q248" s="206"/>
      <c r="S248" s="137"/>
      <c r="T248" s="137"/>
      <c r="U248" s="137"/>
      <c r="V248" s="137"/>
    </row>
    <row r="249" spans="1:22" ht="15" customHeight="1" x14ac:dyDescent="0.3">
      <c r="A249" s="137"/>
      <c r="E249" s="137"/>
      <c r="F249" s="137"/>
      <c r="G249" s="137"/>
      <c r="H249" s="138"/>
      <c r="I249" s="206"/>
      <c r="J249" s="206"/>
      <c r="K249" s="206"/>
      <c r="L249" s="209"/>
      <c r="M249" s="206"/>
      <c r="N249" s="206"/>
      <c r="O249" s="206"/>
      <c r="P249" s="206"/>
      <c r="Q249" s="206"/>
      <c r="S249" s="137"/>
      <c r="T249" s="137"/>
      <c r="U249" s="137"/>
      <c r="V249" s="137"/>
    </row>
    <row r="250" spans="1:22" ht="15" customHeight="1" x14ac:dyDescent="0.3">
      <c r="A250" s="137"/>
      <c r="E250" s="137"/>
      <c r="F250" s="137"/>
      <c r="G250" s="137"/>
      <c r="H250" s="138"/>
      <c r="I250" s="206"/>
      <c r="J250" s="206"/>
      <c r="K250" s="206"/>
      <c r="L250" s="209"/>
      <c r="M250" s="206"/>
      <c r="N250" s="206"/>
      <c r="O250" s="206"/>
      <c r="P250" s="206"/>
      <c r="Q250" s="206"/>
      <c r="S250" s="137"/>
      <c r="T250" s="137"/>
      <c r="U250" s="137"/>
      <c r="V250" s="137"/>
    </row>
    <row r="251" spans="1:22" ht="15" customHeight="1" x14ac:dyDescent="0.3">
      <c r="A251" s="137"/>
      <c r="E251" s="137"/>
      <c r="F251" s="137"/>
      <c r="G251" s="137"/>
      <c r="H251" s="138"/>
      <c r="I251" s="206"/>
      <c r="J251" s="206"/>
      <c r="K251" s="206"/>
      <c r="L251" s="209"/>
      <c r="M251" s="206"/>
      <c r="N251" s="206"/>
      <c r="O251" s="206"/>
      <c r="P251" s="206"/>
      <c r="Q251" s="206"/>
      <c r="S251" s="137"/>
      <c r="T251" s="137"/>
      <c r="U251" s="137"/>
      <c r="V251" s="137"/>
    </row>
    <row r="252" spans="1:22" ht="15" customHeight="1" x14ac:dyDescent="0.3">
      <c r="A252" s="137"/>
      <c r="E252" s="137"/>
      <c r="F252" s="137"/>
      <c r="G252" s="137"/>
      <c r="H252" s="138"/>
      <c r="I252" s="206"/>
      <c r="J252" s="206"/>
      <c r="K252" s="206"/>
      <c r="L252" s="209"/>
      <c r="M252" s="206"/>
      <c r="N252" s="206"/>
      <c r="O252" s="206"/>
      <c r="P252" s="206"/>
      <c r="Q252" s="206"/>
      <c r="S252" s="137"/>
      <c r="T252" s="137"/>
      <c r="U252" s="137"/>
      <c r="V252" s="137"/>
    </row>
    <row r="253" spans="1:22" ht="15" customHeight="1" x14ac:dyDescent="0.3">
      <c r="A253" s="137"/>
      <c r="E253" s="137"/>
      <c r="F253" s="137"/>
      <c r="G253" s="137"/>
      <c r="H253" s="138"/>
      <c r="I253" s="206"/>
      <c r="J253" s="206"/>
      <c r="K253" s="206"/>
      <c r="L253" s="209"/>
      <c r="M253" s="206"/>
      <c r="N253" s="206"/>
      <c r="O253" s="206"/>
      <c r="P253" s="206"/>
      <c r="Q253" s="206"/>
      <c r="S253" s="137"/>
      <c r="T253" s="137"/>
      <c r="U253" s="137"/>
      <c r="V253" s="137"/>
    </row>
    <row r="254" spans="1:22" ht="15" customHeight="1" x14ac:dyDescent="0.3">
      <c r="A254" s="137"/>
      <c r="E254" s="137"/>
      <c r="F254" s="137"/>
      <c r="G254" s="137"/>
      <c r="H254" s="138"/>
      <c r="I254" s="206"/>
      <c r="J254" s="206"/>
      <c r="K254" s="206"/>
      <c r="L254" s="209"/>
      <c r="M254" s="206"/>
      <c r="N254" s="206"/>
      <c r="O254" s="206"/>
      <c r="P254" s="206"/>
      <c r="Q254" s="206"/>
      <c r="S254" s="137"/>
      <c r="T254" s="137"/>
      <c r="U254" s="137"/>
      <c r="V254" s="137"/>
    </row>
    <row r="255" spans="1:22" ht="15" customHeight="1" x14ac:dyDescent="0.3">
      <c r="A255" s="137"/>
      <c r="E255" s="137"/>
      <c r="F255" s="137"/>
      <c r="G255" s="137"/>
      <c r="H255" s="138"/>
      <c r="I255" s="206"/>
      <c r="J255" s="206"/>
      <c r="K255" s="206"/>
      <c r="L255" s="209"/>
      <c r="M255" s="206"/>
      <c r="N255" s="206"/>
      <c r="O255" s="206"/>
      <c r="P255" s="206"/>
      <c r="Q255" s="206"/>
      <c r="S255" s="137"/>
      <c r="T255" s="137"/>
      <c r="U255" s="137"/>
      <c r="V255" s="137"/>
    </row>
    <row r="256" spans="1:22" ht="15" customHeight="1" x14ac:dyDescent="0.3">
      <c r="A256" s="137"/>
      <c r="E256" s="137"/>
      <c r="F256" s="137"/>
      <c r="G256" s="137"/>
      <c r="H256" s="138"/>
      <c r="I256" s="206"/>
      <c r="J256" s="206"/>
      <c r="K256" s="206"/>
      <c r="L256" s="209"/>
      <c r="M256" s="206"/>
      <c r="N256" s="206"/>
      <c r="O256" s="206"/>
      <c r="P256" s="206"/>
      <c r="Q256" s="206"/>
      <c r="S256" s="137"/>
      <c r="T256" s="137"/>
      <c r="U256" s="137"/>
      <c r="V256" s="137"/>
    </row>
    <row r="257" spans="1:22" ht="15" customHeight="1" x14ac:dyDescent="0.3">
      <c r="A257" s="137"/>
      <c r="E257" s="137"/>
      <c r="F257" s="137"/>
      <c r="G257" s="137"/>
      <c r="H257" s="138"/>
      <c r="I257" s="206"/>
      <c r="J257" s="206"/>
      <c r="K257" s="206"/>
      <c r="L257" s="209"/>
      <c r="M257" s="206"/>
      <c r="N257" s="206"/>
      <c r="O257" s="206"/>
      <c r="P257" s="206"/>
      <c r="Q257" s="206"/>
      <c r="S257" s="137"/>
      <c r="T257" s="137"/>
      <c r="U257" s="137"/>
      <c r="V257" s="137"/>
    </row>
    <row r="258" spans="1:22" ht="15" customHeight="1" x14ac:dyDescent="0.3">
      <c r="A258" s="137"/>
      <c r="E258" s="137"/>
      <c r="F258" s="137"/>
      <c r="G258" s="137"/>
      <c r="H258" s="138"/>
      <c r="I258" s="206"/>
      <c r="J258" s="206"/>
      <c r="K258" s="206"/>
      <c r="L258" s="209"/>
      <c r="M258" s="206"/>
      <c r="N258" s="206"/>
      <c r="O258" s="206"/>
      <c r="P258" s="206"/>
      <c r="Q258" s="206"/>
      <c r="S258" s="137"/>
      <c r="T258" s="137"/>
      <c r="U258" s="137"/>
      <c r="V258" s="137"/>
    </row>
    <row r="259" spans="1:22" ht="15" customHeight="1" x14ac:dyDescent="0.3">
      <c r="A259" s="137"/>
      <c r="E259" s="137"/>
      <c r="F259" s="137"/>
      <c r="G259" s="137"/>
      <c r="H259" s="138"/>
      <c r="I259" s="206"/>
      <c r="J259" s="206"/>
      <c r="K259" s="206"/>
      <c r="L259" s="209"/>
      <c r="M259" s="206"/>
      <c r="N259" s="206"/>
      <c r="O259" s="206"/>
      <c r="P259" s="206"/>
      <c r="Q259" s="206"/>
      <c r="S259" s="137"/>
      <c r="T259" s="137"/>
      <c r="U259" s="137"/>
      <c r="V259" s="137"/>
    </row>
    <row r="260" spans="1:22" ht="15" customHeight="1" x14ac:dyDescent="0.3">
      <c r="A260" s="137"/>
      <c r="E260" s="137"/>
      <c r="F260" s="137"/>
      <c r="G260" s="137"/>
      <c r="H260" s="138"/>
      <c r="I260" s="206"/>
      <c r="J260" s="206"/>
      <c r="K260" s="206"/>
      <c r="L260" s="209"/>
      <c r="M260" s="206"/>
      <c r="N260" s="206"/>
      <c r="O260" s="206"/>
      <c r="P260" s="206"/>
      <c r="Q260" s="206"/>
      <c r="S260" s="137"/>
      <c r="T260" s="137"/>
      <c r="U260" s="137"/>
      <c r="V260" s="137"/>
    </row>
    <row r="261" spans="1:22" ht="15" customHeight="1" x14ac:dyDescent="0.3">
      <c r="A261" s="137"/>
      <c r="E261" s="137"/>
      <c r="F261" s="137"/>
      <c r="G261" s="137"/>
      <c r="H261" s="138"/>
      <c r="I261" s="206"/>
      <c r="J261" s="206"/>
      <c r="K261" s="206"/>
      <c r="L261" s="209"/>
      <c r="M261" s="206"/>
      <c r="N261" s="206"/>
      <c r="O261" s="206"/>
      <c r="P261" s="206"/>
      <c r="Q261" s="206"/>
      <c r="S261" s="137"/>
      <c r="T261" s="137"/>
      <c r="U261" s="137"/>
      <c r="V261" s="137"/>
    </row>
    <row r="262" spans="1:22" ht="15" customHeight="1" x14ac:dyDescent="0.3">
      <c r="A262" s="137"/>
      <c r="E262" s="137"/>
      <c r="F262" s="137"/>
      <c r="G262" s="137"/>
      <c r="H262" s="138"/>
      <c r="I262" s="206"/>
      <c r="J262" s="206"/>
      <c r="K262" s="206"/>
      <c r="L262" s="209"/>
      <c r="M262" s="206"/>
      <c r="N262" s="206"/>
      <c r="O262" s="206"/>
      <c r="P262" s="206"/>
      <c r="Q262" s="206"/>
      <c r="S262" s="137"/>
      <c r="T262" s="137"/>
      <c r="U262" s="137"/>
      <c r="V262" s="137"/>
    </row>
    <row r="263" spans="1:22" ht="15" customHeight="1" x14ac:dyDescent="0.3">
      <c r="A263" s="137"/>
      <c r="E263" s="137"/>
      <c r="F263" s="137"/>
      <c r="G263" s="137"/>
      <c r="H263" s="138"/>
      <c r="I263" s="206"/>
      <c r="J263" s="206"/>
      <c r="K263" s="206"/>
      <c r="L263" s="209"/>
      <c r="M263" s="206"/>
      <c r="N263" s="206"/>
      <c r="O263" s="206"/>
      <c r="P263" s="206"/>
      <c r="Q263" s="206"/>
      <c r="S263" s="137"/>
      <c r="T263" s="137"/>
      <c r="U263" s="137"/>
      <c r="V263" s="137"/>
    </row>
    <row r="264" spans="1:22" ht="15" customHeight="1" x14ac:dyDescent="0.3">
      <c r="A264" s="137"/>
      <c r="E264" s="137"/>
      <c r="F264" s="137"/>
      <c r="G264" s="137"/>
      <c r="H264" s="138"/>
      <c r="I264" s="206"/>
      <c r="J264" s="206"/>
      <c r="K264" s="206"/>
      <c r="L264" s="209"/>
      <c r="M264" s="206"/>
      <c r="N264" s="206"/>
      <c r="O264" s="206"/>
      <c r="P264" s="206"/>
      <c r="Q264" s="206"/>
      <c r="S264" s="137"/>
      <c r="T264" s="137"/>
      <c r="U264" s="137"/>
      <c r="V264" s="137"/>
    </row>
    <row r="265" spans="1:22" ht="15" customHeight="1" x14ac:dyDescent="0.3">
      <c r="A265" s="137"/>
      <c r="E265" s="137"/>
      <c r="F265" s="137"/>
      <c r="G265" s="137"/>
      <c r="H265" s="138"/>
      <c r="I265" s="206"/>
      <c r="J265" s="206"/>
      <c r="K265" s="206"/>
      <c r="L265" s="209"/>
      <c r="M265" s="206"/>
      <c r="N265" s="206"/>
      <c r="O265" s="206"/>
      <c r="P265" s="206"/>
      <c r="Q265" s="206"/>
      <c r="S265" s="137"/>
      <c r="T265" s="137"/>
      <c r="U265" s="137"/>
      <c r="V265" s="137"/>
    </row>
    <row r="266" spans="1:22" ht="15" customHeight="1" x14ac:dyDescent="0.3">
      <c r="A266" s="137"/>
      <c r="E266" s="137"/>
      <c r="F266" s="137"/>
      <c r="G266" s="137"/>
      <c r="H266" s="138"/>
      <c r="I266" s="206"/>
      <c r="J266" s="206"/>
      <c r="K266" s="206"/>
      <c r="L266" s="209"/>
      <c r="M266" s="206"/>
      <c r="N266" s="206"/>
      <c r="O266" s="206"/>
      <c r="P266" s="206"/>
      <c r="Q266" s="206"/>
      <c r="S266" s="137"/>
      <c r="T266" s="137"/>
      <c r="U266" s="137"/>
      <c r="V266" s="137"/>
    </row>
    <row r="267" spans="1:22" ht="15" customHeight="1" x14ac:dyDescent="0.3">
      <c r="A267" s="137"/>
      <c r="E267" s="137"/>
      <c r="F267" s="137"/>
      <c r="G267" s="137"/>
      <c r="H267" s="138"/>
      <c r="I267" s="206"/>
      <c r="J267" s="206"/>
      <c r="K267" s="206"/>
      <c r="L267" s="209"/>
      <c r="M267" s="206"/>
      <c r="N267" s="206"/>
      <c r="O267" s="206"/>
      <c r="P267" s="206"/>
      <c r="Q267" s="206"/>
      <c r="S267" s="137"/>
      <c r="T267" s="137"/>
      <c r="U267" s="137"/>
      <c r="V267" s="137"/>
    </row>
    <row r="268" spans="1:22" ht="15" customHeight="1" x14ac:dyDescent="0.3">
      <c r="A268" s="137"/>
      <c r="E268" s="137"/>
      <c r="F268" s="137"/>
      <c r="G268" s="137"/>
      <c r="H268" s="138"/>
      <c r="I268" s="206"/>
      <c r="J268" s="206"/>
      <c r="K268" s="206"/>
      <c r="L268" s="209"/>
      <c r="M268" s="206"/>
      <c r="N268" s="206"/>
      <c r="O268" s="206"/>
      <c r="P268" s="206"/>
      <c r="Q268" s="206"/>
      <c r="S268" s="137"/>
      <c r="T268" s="137"/>
      <c r="U268" s="137"/>
      <c r="V268" s="137"/>
    </row>
    <row r="269" spans="1:22" ht="15" customHeight="1" x14ac:dyDescent="0.3">
      <c r="A269" s="137"/>
      <c r="E269" s="137"/>
      <c r="F269" s="137"/>
      <c r="G269" s="137"/>
      <c r="H269" s="138"/>
      <c r="I269" s="206"/>
      <c r="J269" s="206"/>
      <c r="K269" s="206"/>
      <c r="L269" s="209"/>
      <c r="M269" s="206"/>
      <c r="N269" s="206"/>
      <c r="O269" s="206"/>
      <c r="P269" s="206"/>
      <c r="Q269" s="206"/>
      <c r="S269" s="137"/>
      <c r="T269" s="137"/>
      <c r="U269" s="137"/>
      <c r="V269" s="137"/>
    </row>
    <row r="270" spans="1:22" ht="15" customHeight="1" x14ac:dyDescent="0.3">
      <c r="A270" s="137"/>
      <c r="E270" s="137"/>
      <c r="F270" s="137"/>
      <c r="G270" s="137"/>
      <c r="H270" s="138"/>
      <c r="I270" s="206"/>
      <c r="J270" s="206"/>
      <c r="K270" s="206"/>
      <c r="L270" s="209"/>
      <c r="M270" s="206"/>
      <c r="N270" s="206"/>
      <c r="O270" s="206"/>
      <c r="P270" s="206"/>
      <c r="Q270" s="206"/>
      <c r="S270" s="137"/>
      <c r="T270" s="137"/>
      <c r="U270" s="137"/>
      <c r="V270" s="137"/>
    </row>
    <row r="271" spans="1:22" ht="15" customHeight="1" x14ac:dyDescent="0.3">
      <c r="A271" s="137"/>
      <c r="E271" s="137"/>
      <c r="F271" s="137"/>
      <c r="G271" s="137"/>
      <c r="H271" s="138"/>
      <c r="I271" s="206"/>
      <c r="J271" s="206"/>
      <c r="K271" s="206"/>
      <c r="L271" s="209"/>
      <c r="M271" s="206"/>
      <c r="N271" s="206"/>
      <c r="O271" s="206"/>
      <c r="P271" s="206"/>
      <c r="Q271" s="206"/>
      <c r="S271" s="137"/>
      <c r="T271" s="137"/>
      <c r="U271" s="137"/>
      <c r="V271" s="137"/>
    </row>
    <row r="272" spans="1:22" ht="15" customHeight="1" x14ac:dyDescent="0.3">
      <c r="A272" s="137"/>
      <c r="E272" s="137"/>
      <c r="F272" s="137"/>
      <c r="G272" s="137"/>
      <c r="H272" s="138"/>
      <c r="I272" s="206"/>
      <c r="J272" s="206"/>
      <c r="K272" s="206"/>
      <c r="L272" s="209"/>
      <c r="M272" s="206"/>
      <c r="N272" s="206"/>
      <c r="O272" s="206"/>
      <c r="P272" s="206"/>
      <c r="Q272" s="206"/>
      <c r="S272" s="137"/>
      <c r="T272" s="137"/>
      <c r="U272" s="137"/>
      <c r="V272" s="137"/>
    </row>
    <row r="273" spans="1:22" ht="15" customHeight="1" x14ac:dyDescent="0.3">
      <c r="A273" s="137"/>
      <c r="E273" s="137"/>
      <c r="F273" s="137"/>
      <c r="G273" s="137"/>
      <c r="H273" s="138"/>
      <c r="I273" s="206"/>
      <c r="J273" s="206"/>
      <c r="K273" s="206"/>
      <c r="L273" s="209"/>
      <c r="M273" s="206"/>
      <c r="N273" s="206"/>
      <c r="O273" s="206"/>
      <c r="P273" s="206"/>
      <c r="Q273" s="206"/>
      <c r="S273" s="137"/>
      <c r="T273" s="137"/>
      <c r="U273" s="137"/>
      <c r="V273" s="137"/>
    </row>
    <row r="274" spans="1:22" ht="15" customHeight="1" x14ac:dyDescent="0.3">
      <c r="A274" s="137"/>
      <c r="E274" s="137"/>
      <c r="F274" s="137"/>
      <c r="G274" s="137"/>
      <c r="H274" s="138"/>
      <c r="I274" s="206"/>
      <c r="J274" s="206"/>
      <c r="K274" s="206"/>
      <c r="L274" s="209"/>
      <c r="M274" s="206"/>
      <c r="N274" s="206"/>
      <c r="O274" s="206"/>
      <c r="P274" s="206"/>
      <c r="Q274" s="206"/>
      <c r="S274" s="137"/>
      <c r="T274" s="137"/>
      <c r="U274" s="137"/>
      <c r="V274" s="137"/>
    </row>
    <row r="275" spans="1:22" ht="15" customHeight="1" x14ac:dyDescent="0.3">
      <c r="A275" s="137"/>
      <c r="E275" s="137"/>
      <c r="F275" s="137"/>
      <c r="G275" s="137"/>
      <c r="H275" s="138"/>
      <c r="I275" s="206"/>
      <c r="J275" s="206"/>
      <c r="K275" s="206"/>
      <c r="L275" s="209"/>
      <c r="M275" s="206"/>
      <c r="N275" s="206"/>
      <c r="O275" s="206"/>
      <c r="P275" s="206"/>
      <c r="Q275" s="206"/>
      <c r="S275" s="137"/>
      <c r="T275" s="137"/>
      <c r="U275" s="137"/>
      <c r="V275" s="137"/>
    </row>
    <row r="276" spans="1:22" ht="15" customHeight="1" x14ac:dyDescent="0.3">
      <c r="A276" s="137"/>
      <c r="E276" s="137"/>
      <c r="F276" s="137"/>
      <c r="G276" s="137"/>
      <c r="H276" s="138"/>
      <c r="I276" s="206"/>
      <c r="J276" s="206"/>
      <c r="K276" s="206"/>
      <c r="L276" s="209"/>
      <c r="M276" s="206"/>
      <c r="N276" s="206"/>
      <c r="O276" s="206"/>
      <c r="P276" s="206"/>
      <c r="Q276" s="206"/>
      <c r="S276" s="137"/>
      <c r="T276" s="137"/>
      <c r="U276" s="137"/>
      <c r="V276" s="137"/>
    </row>
    <row r="277" spans="1:22" ht="15" customHeight="1" x14ac:dyDescent="0.3">
      <c r="A277" s="137"/>
      <c r="E277" s="137"/>
      <c r="F277" s="137"/>
      <c r="G277" s="137"/>
      <c r="H277" s="138"/>
      <c r="I277" s="206"/>
      <c r="J277" s="206"/>
      <c r="K277" s="206"/>
      <c r="L277" s="209"/>
      <c r="M277" s="206"/>
      <c r="N277" s="206"/>
      <c r="O277" s="206"/>
      <c r="P277" s="206"/>
      <c r="Q277" s="206"/>
      <c r="S277" s="137"/>
      <c r="T277" s="137"/>
      <c r="U277" s="137"/>
      <c r="V277" s="137"/>
    </row>
    <row r="278" spans="1:22" ht="15" customHeight="1" x14ac:dyDescent="0.3">
      <c r="A278" s="137"/>
      <c r="E278" s="137"/>
      <c r="F278" s="137"/>
      <c r="G278" s="137"/>
      <c r="H278" s="138"/>
      <c r="I278" s="206"/>
      <c r="J278" s="206"/>
      <c r="K278" s="206"/>
      <c r="L278" s="209"/>
      <c r="M278" s="206"/>
      <c r="N278" s="206"/>
      <c r="O278" s="206"/>
      <c r="P278" s="206"/>
      <c r="Q278" s="206"/>
      <c r="S278" s="137"/>
      <c r="T278" s="137"/>
      <c r="U278" s="137"/>
      <c r="V278" s="137"/>
    </row>
    <row r="279" spans="1:22" ht="15" customHeight="1" x14ac:dyDescent="0.3">
      <c r="A279" s="137"/>
      <c r="E279" s="137"/>
      <c r="F279" s="137"/>
      <c r="G279" s="137"/>
      <c r="H279" s="138"/>
      <c r="I279" s="206"/>
      <c r="J279" s="206"/>
      <c r="K279" s="206"/>
      <c r="L279" s="209"/>
      <c r="M279" s="206"/>
      <c r="N279" s="206"/>
      <c r="O279" s="206"/>
      <c r="P279" s="206"/>
      <c r="Q279" s="206"/>
      <c r="S279" s="137"/>
      <c r="T279" s="137"/>
      <c r="U279" s="137"/>
      <c r="V279" s="137"/>
    </row>
    <row r="280" spans="1:22" ht="15" customHeight="1" x14ac:dyDescent="0.3">
      <c r="A280" s="137"/>
      <c r="E280" s="137"/>
      <c r="F280" s="137"/>
      <c r="G280" s="137"/>
      <c r="H280" s="138"/>
      <c r="I280" s="206"/>
      <c r="J280" s="206"/>
      <c r="K280" s="206"/>
      <c r="L280" s="209"/>
      <c r="M280" s="206"/>
      <c r="N280" s="206"/>
      <c r="O280" s="206"/>
      <c r="P280" s="206"/>
      <c r="Q280" s="206"/>
      <c r="S280" s="137"/>
      <c r="T280" s="137"/>
      <c r="U280" s="137"/>
      <c r="V280" s="137"/>
    </row>
    <row r="281" spans="1:22" ht="15" customHeight="1" x14ac:dyDescent="0.3">
      <c r="A281" s="137"/>
      <c r="E281" s="137"/>
      <c r="F281" s="137"/>
      <c r="G281" s="137"/>
      <c r="H281" s="138"/>
      <c r="I281" s="206"/>
      <c r="J281" s="206"/>
      <c r="K281" s="206"/>
      <c r="L281" s="209"/>
      <c r="M281" s="206"/>
      <c r="N281" s="206"/>
      <c r="O281" s="206"/>
      <c r="P281" s="206"/>
      <c r="Q281" s="206"/>
      <c r="S281" s="137"/>
      <c r="T281" s="137"/>
      <c r="U281" s="137"/>
      <c r="V281" s="137"/>
    </row>
    <row r="282" spans="1:22" ht="15" customHeight="1" x14ac:dyDescent="0.3">
      <c r="A282" s="137"/>
      <c r="E282" s="137"/>
      <c r="F282" s="137"/>
      <c r="G282" s="137"/>
      <c r="H282" s="138"/>
      <c r="I282" s="206"/>
      <c r="J282" s="206"/>
      <c r="K282" s="206"/>
      <c r="L282" s="209"/>
      <c r="M282" s="206"/>
      <c r="N282" s="206"/>
      <c r="O282" s="206"/>
      <c r="P282" s="206"/>
      <c r="Q282" s="206"/>
      <c r="S282" s="137"/>
      <c r="T282" s="137"/>
      <c r="U282" s="137"/>
      <c r="V282" s="137"/>
    </row>
    <row r="283" spans="1:22" ht="15" customHeight="1" x14ac:dyDescent="0.3">
      <c r="A283" s="137"/>
      <c r="E283" s="137"/>
      <c r="F283" s="137"/>
      <c r="G283" s="137"/>
      <c r="H283" s="138"/>
      <c r="I283" s="206"/>
      <c r="J283" s="206"/>
      <c r="K283" s="206"/>
      <c r="L283" s="209"/>
      <c r="M283" s="206"/>
      <c r="N283" s="206"/>
      <c r="O283" s="206"/>
      <c r="P283" s="206"/>
      <c r="Q283" s="206"/>
      <c r="S283" s="137"/>
      <c r="T283" s="137"/>
      <c r="U283" s="137"/>
      <c r="V283" s="137"/>
    </row>
    <row r="284" spans="1:22" ht="15" customHeight="1" x14ac:dyDescent="0.3">
      <c r="A284" s="137"/>
      <c r="E284" s="137"/>
      <c r="F284" s="137"/>
      <c r="G284" s="137"/>
      <c r="H284" s="138"/>
      <c r="I284" s="206"/>
      <c r="J284" s="206"/>
      <c r="K284" s="206"/>
      <c r="L284" s="209"/>
      <c r="M284" s="206"/>
      <c r="N284" s="206"/>
      <c r="O284" s="206"/>
      <c r="P284" s="206"/>
      <c r="Q284" s="206"/>
      <c r="S284" s="137"/>
      <c r="T284" s="137"/>
      <c r="U284" s="137"/>
      <c r="V284" s="137"/>
    </row>
    <row r="285" spans="1:22" ht="15" customHeight="1" x14ac:dyDescent="0.3">
      <c r="A285" s="137"/>
      <c r="E285" s="137"/>
      <c r="F285" s="137"/>
      <c r="G285" s="137"/>
      <c r="H285" s="138"/>
      <c r="I285" s="206"/>
      <c r="J285" s="206"/>
      <c r="K285" s="206"/>
      <c r="L285" s="209"/>
      <c r="M285" s="206"/>
      <c r="N285" s="206"/>
      <c r="O285" s="206"/>
      <c r="P285" s="206"/>
      <c r="Q285" s="206"/>
      <c r="S285" s="137"/>
      <c r="T285" s="137"/>
      <c r="U285" s="137"/>
      <c r="V285" s="137"/>
    </row>
    <row r="286" spans="1:22" ht="15" customHeight="1" x14ac:dyDescent="0.3">
      <c r="A286" s="137"/>
      <c r="E286" s="137"/>
      <c r="F286" s="137"/>
      <c r="G286" s="137"/>
      <c r="H286" s="138"/>
      <c r="I286" s="206"/>
      <c r="J286" s="206"/>
      <c r="K286" s="206"/>
      <c r="L286" s="209"/>
      <c r="M286" s="206"/>
      <c r="N286" s="206"/>
      <c r="O286" s="206"/>
      <c r="P286" s="206"/>
      <c r="Q286" s="206"/>
      <c r="S286" s="137"/>
      <c r="T286" s="137"/>
      <c r="U286" s="137"/>
      <c r="V286" s="137"/>
    </row>
    <row r="287" spans="1:22" ht="15" customHeight="1" x14ac:dyDescent="0.3">
      <c r="A287" s="137"/>
      <c r="E287" s="137"/>
      <c r="F287" s="137"/>
      <c r="G287" s="137"/>
      <c r="H287" s="138"/>
      <c r="I287" s="206"/>
      <c r="J287" s="206"/>
      <c r="K287" s="206"/>
      <c r="L287" s="209"/>
      <c r="M287" s="206"/>
      <c r="N287" s="206"/>
      <c r="O287" s="206"/>
      <c r="P287" s="206"/>
      <c r="Q287" s="206"/>
      <c r="S287" s="137"/>
      <c r="T287" s="137"/>
      <c r="U287" s="137"/>
      <c r="V287" s="137"/>
    </row>
    <row r="288" spans="1:22" ht="15" customHeight="1" x14ac:dyDescent="0.3">
      <c r="A288" s="137"/>
      <c r="E288" s="137"/>
      <c r="F288" s="137"/>
      <c r="G288" s="137"/>
      <c r="H288" s="138"/>
      <c r="I288" s="206"/>
      <c r="J288" s="206"/>
      <c r="K288" s="206"/>
      <c r="L288" s="209"/>
      <c r="M288" s="206"/>
      <c r="N288" s="206"/>
      <c r="O288" s="206"/>
      <c r="P288" s="206"/>
      <c r="Q288" s="206"/>
      <c r="S288" s="137"/>
      <c r="T288" s="137"/>
      <c r="U288" s="137"/>
      <c r="V288" s="137"/>
    </row>
    <row r="289" spans="1:22" ht="15" customHeight="1" x14ac:dyDescent="0.3">
      <c r="A289" s="137"/>
      <c r="E289" s="137"/>
      <c r="F289" s="137"/>
      <c r="G289" s="137"/>
      <c r="H289" s="138"/>
      <c r="I289" s="206"/>
      <c r="J289" s="206"/>
      <c r="K289" s="206"/>
      <c r="L289" s="209"/>
      <c r="M289" s="206"/>
      <c r="N289" s="206"/>
      <c r="O289" s="206"/>
      <c r="P289" s="206"/>
      <c r="Q289" s="206"/>
      <c r="S289" s="137"/>
      <c r="T289" s="137"/>
      <c r="U289" s="137"/>
      <c r="V289" s="137"/>
    </row>
    <row r="290" spans="1:22" ht="15" customHeight="1" x14ac:dyDescent="0.3">
      <c r="A290" s="137"/>
      <c r="E290" s="137"/>
      <c r="F290" s="137"/>
      <c r="G290" s="137"/>
      <c r="H290" s="138"/>
      <c r="I290" s="206"/>
      <c r="J290" s="206"/>
      <c r="K290" s="206"/>
      <c r="L290" s="209"/>
      <c r="M290" s="206"/>
      <c r="N290" s="206"/>
      <c r="O290" s="206"/>
      <c r="P290" s="206"/>
      <c r="Q290" s="206"/>
      <c r="S290" s="137"/>
      <c r="T290" s="137"/>
      <c r="U290" s="137"/>
      <c r="V290" s="137"/>
    </row>
    <row r="291" spans="1:22" ht="15" customHeight="1" x14ac:dyDescent="0.3">
      <c r="A291" s="137"/>
      <c r="E291" s="137"/>
      <c r="F291" s="137"/>
      <c r="G291" s="137"/>
      <c r="H291" s="138"/>
      <c r="I291" s="206"/>
      <c r="J291" s="206"/>
      <c r="K291" s="206"/>
      <c r="L291" s="209"/>
      <c r="M291" s="206"/>
      <c r="N291" s="206"/>
      <c r="O291" s="206"/>
      <c r="P291" s="206"/>
      <c r="Q291" s="206"/>
      <c r="S291" s="137"/>
      <c r="T291" s="137"/>
      <c r="U291" s="137"/>
      <c r="V291" s="137"/>
    </row>
    <row r="292" spans="1:22" ht="15" customHeight="1" x14ac:dyDescent="0.3">
      <c r="A292" s="137"/>
      <c r="E292" s="137"/>
      <c r="F292" s="137"/>
      <c r="G292" s="137"/>
      <c r="H292" s="138"/>
      <c r="I292" s="206"/>
      <c r="J292" s="206"/>
      <c r="K292" s="206"/>
      <c r="L292" s="209"/>
      <c r="M292" s="206"/>
      <c r="N292" s="206"/>
      <c r="O292" s="206"/>
      <c r="P292" s="206"/>
      <c r="Q292" s="206"/>
      <c r="S292" s="137"/>
      <c r="T292" s="137"/>
      <c r="U292" s="137"/>
      <c r="V292" s="137"/>
    </row>
    <row r="293" spans="1:22" ht="15" customHeight="1" x14ac:dyDescent="0.3">
      <c r="A293" s="137"/>
      <c r="E293" s="137"/>
      <c r="F293" s="137"/>
      <c r="G293" s="137"/>
      <c r="H293" s="138"/>
      <c r="I293" s="206"/>
      <c r="J293" s="206"/>
      <c r="K293" s="206"/>
      <c r="L293" s="209"/>
      <c r="M293" s="206"/>
      <c r="N293" s="206"/>
      <c r="O293" s="206"/>
      <c r="P293" s="206"/>
      <c r="Q293" s="206"/>
      <c r="S293" s="137"/>
      <c r="T293" s="137"/>
      <c r="U293" s="137"/>
      <c r="V293" s="137"/>
    </row>
    <row r="294" spans="1:22" ht="15" customHeight="1" x14ac:dyDescent="0.3">
      <c r="A294" s="137"/>
      <c r="E294" s="137"/>
      <c r="F294" s="137"/>
      <c r="G294" s="137"/>
      <c r="H294" s="138"/>
      <c r="I294" s="206"/>
      <c r="J294" s="206"/>
      <c r="K294" s="206"/>
      <c r="L294" s="209"/>
      <c r="M294" s="206"/>
      <c r="N294" s="206"/>
      <c r="O294" s="206"/>
      <c r="P294" s="206"/>
      <c r="Q294" s="206"/>
      <c r="S294" s="137"/>
      <c r="T294" s="137"/>
      <c r="U294" s="137"/>
      <c r="V294" s="137"/>
    </row>
    <row r="295" spans="1:22" ht="15" customHeight="1" x14ac:dyDescent="0.3">
      <c r="A295" s="137"/>
      <c r="E295" s="137"/>
      <c r="F295" s="137"/>
      <c r="G295" s="137"/>
      <c r="H295" s="138"/>
      <c r="I295" s="206"/>
      <c r="J295" s="206"/>
      <c r="K295" s="206"/>
      <c r="L295" s="209"/>
      <c r="M295" s="206"/>
      <c r="N295" s="206"/>
      <c r="O295" s="206"/>
      <c r="P295" s="206"/>
      <c r="Q295" s="206"/>
      <c r="S295" s="137"/>
      <c r="T295" s="137"/>
      <c r="U295" s="137"/>
      <c r="V295" s="137"/>
    </row>
    <row r="296" spans="1:22" ht="15" customHeight="1" x14ac:dyDescent="0.3">
      <c r="A296" s="137"/>
      <c r="E296" s="137"/>
      <c r="F296" s="137"/>
      <c r="G296" s="137"/>
      <c r="H296" s="138"/>
      <c r="I296" s="206"/>
      <c r="J296" s="206"/>
      <c r="K296" s="206"/>
      <c r="L296" s="209"/>
      <c r="M296" s="206"/>
      <c r="N296" s="206"/>
      <c r="O296" s="206"/>
      <c r="P296" s="206"/>
      <c r="Q296" s="206"/>
      <c r="S296" s="137"/>
      <c r="T296" s="137"/>
      <c r="U296" s="137"/>
      <c r="V296" s="137"/>
    </row>
    <row r="297" spans="1:22" ht="15" customHeight="1" x14ac:dyDescent="0.3">
      <c r="A297" s="137"/>
      <c r="E297" s="137"/>
      <c r="F297" s="137"/>
      <c r="G297" s="137"/>
      <c r="H297" s="138"/>
      <c r="I297" s="206"/>
      <c r="J297" s="206"/>
      <c r="K297" s="206"/>
      <c r="L297" s="209"/>
      <c r="M297" s="206"/>
      <c r="N297" s="206"/>
      <c r="O297" s="206"/>
      <c r="P297" s="206"/>
      <c r="Q297" s="206"/>
      <c r="S297" s="137"/>
      <c r="T297" s="137"/>
      <c r="U297" s="137"/>
      <c r="V297" s="137"/>
    </row>
    <row r="298" spans="1:22" ht="15" customHeight="1" x14ac:dyDescent="0.3">
      <c r="A298" s="137"/>
      <c r="E298" s="137"/>
      <c r="F298" s="137"/>
      <c r="G298" s="137"/>
      <c r="H298" s="138"/>
      <c r="I298" s="206"/>
      <c r="J298" s="206"/>
      <c r="K298" s="206"/>
      <c r="L298" s="209"/>
      <c r="M298" s="206"/>
      <c r="N298" s="206"/>
      <c r="O298" s="206"/>
      <c r="P298" s="206"/>
      <c r="Q298" s="206"/>
      <c r="S298" s="137"/>
      <c r="T298" s="137"/>
      <c r="U298" s="137"/>
      <c r="V298" s="137"/>
    </row>
    <row r="299" spans="1:22" ht="15" customHeight="1" x14ac:dyDescent="0.3">
      <c r="A299" s="137"/>
      <c r="E299" s="137"/>
      <c r="F299" s="137"/>
      <c r="G299" s="137"/>
      <c r="H299" s="138"/>
      <c r="I299" s="206"/>
      <c r="J299" s="206"/>
      <c r="K299" s="206"/>
      <c r="L299" s="209"/>
      <c r="M299" s="206"/>
      <c r="N299" s="206"/>
      <c r="O299" s="206"/>
      <c r="P299" s="206"/>
      <c r="Q299" s="206"/>
      <c r="S299" s="137"/>
      <c r="T299" s="137"/>
      <c r="U299" s="137"/>
      <c r="V299" s="137"/>
    </row>
    <row r="300" spans="1:22" ht="15" customHeight="1" x14ac:dyDescent="0.3">
      <c r="A300" s="137"/>
      <c r="E300" s="137"/>
      <c r="F300" s="137"/>
      <c r="G300" s="137"/>
      <c r="H300" s="138"/>
      <c r="I300" s="206"/>
      <c r="J300" s="206"/>
      <c r="K300" s="206"/>
      <c r="L300" s="209"/>
      <c r="M300" s="206"/>
      <c r="N300" s="206"/>
      <c r="O300" s="206"/>
      <c r="P300" s="206"/>
      <c r="Q300" s="206"/>
      <c r="S300" s="137"/>
      <c r="T300" s="137"/>
      <c r="U300" s="137"/>
      <c r="V300" s="137"/>
    </row>
    <row r="301" spans="1:22" ht="15" customHeight="1" x14ac:dyDescent="0.3">
      <c r="A301" s="137"/>
      <c r="E301" s="137"/>
      <c r="F301" s="137"/>
      <c r="G301" s="137"/>
      <c r="H301" s="138"/>
      <c r="I301" s="206"/>
      <c r="J301" s="206"/>
      <c r="K301" s="206"/>
      <c r="L301" s="209"/>
      <c r="M301" s="206"/>
      <c r="N301" s="206"/>
      <c r="O301" s="206"/>
      <c r="P301" s="206"/>
      <c r="Q301" s="206"/>
      <c r="S301" s="137"/>
      <c r="T301" s="137"/>
      <c r="U301" s="137"/>
      <c r="V301" s="137"/>
    </row>
    <row r="302" spans="1:22" ht="15" customHeight="1" x14ac:dyDescent="0.3">
      <c r="A302" s="137"/>
      <c r="E302" s="137"/>
      <c r="F302" s="137"/>
      <c r="G302" s="137"/>
      <c r="H302" s="138"/>
      <c r="I302" s="206"/>
      <c r="J302" s="206"/>
      <c r="K302" s="206"/>
      <c r="L302" s="209"/>
      <c r="M302" s="206"/>
      <c r="N302" s="206"/>
      <c r="O302" s="206"/>
      <c r="P302" s="206"/>
      <c r="Q302" s="206"/>
      <c r="S302" s="137"/>
      <c r="T302" s="137"/>
      <c r="U302" s="137"/>
      <c r="V302" s="137"/>
    </row>
    <row r="303" spans="1:22" ht="15" customHeight="1" x14ac:dyDescent="0.3">
      <c r="A303" s="137"/>
      <c r="E303" s="137"/>
      <c r="F303" s="137"/>
      <c r="G303" s="137"/>
      <c r="H303" s="138"/>
      <c r="I303" s="206"/>
      <c r="J303" s="206"/>
      <c r="K303" s="206"/>
      <c r="L303" s="209"/>
      <c r="M303" s="206"/>
      <c r="N303" s="206"/>
      <c r="O303" s="206"/>
      <c r="P303" s="206"/>
      <c r="Q303" s="206"/>
      <c r="S303" s="137"/>
      <c r="T303" s="137"/>
      <c r="U303" s="137"/>
      <c r="V303" s="137"/>
    </row>
    <row r="304" spans="1:22" ht="15" customHeight="1" x14ac:dyDescent="0.3">
      <c r="A304" s="137"/>
      <c r="E304" s="137"/>
      <c r="F304" s="137"/>
      <c r="G304" s="137"/>
      <c r="H304" s="138"/>
      <c r="I304" s="206"/>
      <c r="J304" s="206"/>
      <c r="K304" s="206"/>
      <c r="L304" s="209"/>
      <c r="M304" s="206"/>
      <c r="N304" s="206"/>
      <c r="O304" s="206"/>
      <c r="P304" s="206"/>
      <c r="Q304" s="206"/>
      <c r="S304" s="137"/>
      <c r="T304" s="137"/>
      <c r="U304" s="137"/>
      <c r="V304" s="137"/>
    </row>
    <row r="305" spans="1:22" ht="15" customHeight="1" x14ac:dyDescent="0.3">
      <c r="A305" s="137"/>
      <c r="E305" s="137"/>
      <c r="F305" s="137"/>
      <c r="G305" s="137"/>
      <c r="H305" s="138"/>
      <c r="I305" s="206"/>
      <c r="J305" s="206"/>
      <c r="K305" s="206"/>
      <c r="L305" s="209"/>
      <c r="M305" s="206"/>
      <c r="N305" s="206"/>
      <c r="O305" s="206"/>
      <c r="P305" s="206"/>
      <c r="Q305" s="206"/>
      <c r="S305" s="137"/>
      <c r="T305" s="137"/>
      <c r="U305" s="137"/>
      <c r="V305" s="137"/>
    </row>
    <row r="306" spans="1:22" ht="15" customHeight="1" x14ac:dyDescent="0.3">
      <c r="A306" s="137"/>
      <c r="E306" s="137"/>
      <c r="F306" s="137"/>
      <c r="G306" s="137"/>
      <c r="H306" s="138"/>
      <c r="I306" s="206"/>
      <c r="J306" s="206"/>
      <c r="K306" s="206"/>
      <c r="L306" s="209"/>
      <c r="M306" s="206"/>
      <c r="N306" s="206"/>
      <c r="O306" s="206"/>
      <c r="P306" s="206"/>
      <c r="Q306" s="206"/>
      <c r="S306" s="137"/>
      <c r="T306" s="137"/>
      <c r="U306" s="137"/>
      <c r="V306" s="137"/>
    </row>
    <row r="307" spans="1:22" ht="15" customHeight="1" x14ac:dyDescent="0.3">
      <c r="A307" s="137"/>
      <c r="E307" s="137"/>
      <c r="F307" s="137"/>
      <c r="G307" s="137"/>
      <c r="H307" s="138"/>
      <c r="I307" s="206"/>
      <c r="J307" s="206"/>
      <c r="K307" s="206"/>
      <c r="L307" s="209"/>
      <c r="M307" s="206"/>
      <c r="N307" s="206"/>
      <c r="O307" s="206"/>
      <c r="P307" s="206"/>
      <c r="Q307" s="206"/>
      <c r="S307" s="137"/>
      <c r="T307" s="137"/>
      <c r="U307" s="137"/>
      <c r="V307" s="137"/>
    </row>
    <row r="308" spans="1:22" ht="15" customHeight="1" x14ac:dyDescent="0.3">
      <c r="A308" s="137"/>
      <c r="E308" s="137"/>
      <c r="F308" s="137"/>
      <c r="G308" s="137"/>
      <c r="H308" s="138"/>
      <c r="I308" s="206"/>
      <c r="J308" s="206"/>
      <c r="K308" s="206"/>
      <c r="L308" s="209"/>
      <c r="M308" s="206"/>
      <c r="N308" s="206"/>
      <c r="O308" s="206"/>
      <c r="P308" s="206"/>
      <c r="Q308" s="206"/>
      <c r="S308" s="137"/>
      <c r="T308" s="137"/>
      <c r="U308" s="137"/>
      <c r="V308" s="137"/>
    </row>
    <row r="309" spans="1:22" ht="15" customHeight="1" x14ac:dyDescent="0.3">
      <c r="A309" s="137"/>
      <c r="E309" s="137"/>
      <c r="F309" s="137"/>
      <c r="G309" s="137"/>
      <c r="H309" s="138"/>
      <c r="I309" s="206"/>
      <c r="J309" s="206"/>
      <c r="K309" s="206"/>
      <c r="L309" s="209"/>
      <c r="M309" s="206"/>
      <c r="N309" s="206"/>
      <c r="O309" s="206"/>
      <c r="P309" s="206"/>
      <c r="Q309" s="206"/>
      <c r="S309" s="137"/>
      <c r="T309" s="137"/>
      <c r="U309" s="137"/>
      <c r="V309" s="137"/>
    </row>
    <row r="310" spans="1:22" ht="15" customHeight="1" x14ac:dyDescent="0.3">
      <c r="A310" s="137"/>
      <c r="E310" s="137"/>
      <c r="F310" s="137"/>
      <c r="G310" s="137"/>
      <c r="H310" s="138"/>
      <c r="I310" s="206"/>
      <c r="J310" s="206"/>
      <c r="K310" s="206"/>
      <c r="L310" s="209"/>
      <c r="M310" s="206"/>
      <c r="N310" s="206"/>
      <c r="O310" s="206"/>
      <c r="P310" s="206"/>
      <c r="Q310" s="206"/>
      <c r="S310" s="137"/>
      <c r="T310" s="137"/>
      <c r="U310" s="137"/>
      <c r="V310" s="137"/>
    </row>
    <row r="311" spans="1:22" ht="15" customHeight="1" x14ac:dyDescent="0.3">
      <c r="A311" s="137"/>
      <c r="E311" s="137"/>
      <c r="F311" s="137"/>
      <c r="G311" s="137"/>
      <c r="H311" s="138"/>
      <c r="I311" s="206"/>
      <c r="J311" s="206"/>
      <c r="K311" s="206"/>
      <c r="L311" s="209"/>
      <c r="M311" s="206"/>
      <c r="N311" s="206"/>
      <c r="O311" s="206"/>
      <c r="P311" s="206"/>
      <c r="Q311" s="206"/>
      <c r="S311" s="137"/>
      <c r="T311" s="137"/>
      <c r="U311" s="137"/>
      <c r="V311" s="137"/>
    </row>
    <row r="312" spans="1:22" ht="15" customHeight="1" x14ac:dyDescent="0.3">
      <c r="A312" s="137"/>
      <c r="E312" s="137"/>
      <c r="F312" s="137"/>
      <c r="G312" s="137"/>
      <c r="H312" s="138"/>
      <c r="I312" s="206"/>
      <c r="J312" s="206"/>
      <c r="K312" s="206"/>
      <c r="L312" s="209"/>
      <c r="M312" s="206"/>
      <c r="N312" s="206"/>
      <c r="O312" s="206"/>
      <c r="P312" s="206"/>
      <c r="Q312" s="206"/>
      <c r="S312" s="137"/>
      <c r="T312" s="137"/>
      <c r="U312" s="137"/>
      <c r="V312" s="137"/>
    </row>
    <row r="313" spans="1:22" ht="15" customHeight="1" x14ac:dyDescent="0.3">
      <c r="A313" s="137"/>
      <c r="E313" s="137"/>
      <c r="F313" s="137"/>
      <c r="G313" s="137"/>
      <c r="H313" s="138"/>
      <c r="I313" s="206"/>
      <c r="J313" s="206"/>
      <c r="K313" s="206"/>
      <c r="L313" s="209"/>
      <c r="M313" s="206"/>
      <c r="N313" s="206"/>
      <c r="O313" s="206"/>
      <c r="P313" s="206"/>
      <c r="Q313" s="206"/>
      <c r="S313" s="137"/>
      <c r="T313" s="137"/>
      <c r="U313" s="137"/>
      <c r="V313" s="137"/>
    </row>
    <row r="314" spans="1:22" ht="15" customHeight="1" x14ac:dyDescent="0.3">
      <c r="A314" s="137"/>
      <c r="E314" s="137"/>
      <c r="F314" s="137"/>
      <c r="G314" s="137"/>
      <c r="H314" s="138"/>
      <c r="I314" s="206"/>
      <c r="J314" s="206"/>
      <c r="K314" s="206"/>
      <c r="L314" s="209"/>
      <c r="M314" s="206"/>
      <c r="N314" s="206"/>
      <c r="O314" s="206"/>
      <c r="P314" s="206"/>
      <c r="Q314" s="206"/>
      <c r="S314" s="137"/>
      <c r="T314" s="137"/>
      <c r="U314" s="137"/>
      <c r="V314" s="137"/>
    </row>
    <row r="315" spans="1:22" ht="15" customHeight="1" x14ac:dyDescent="0.3">
      <c r="A315" s="137"/>
      <c r="E315" s="137"/>
      <c r="F315" s="137"/>
      <c r="G315" s="137"/>
      <c r="H315" s="138"/>
      <c r="I315" s="206"/>
      <c r="J315" s="206"/>
      <c r="K315" s="206"/>
      <c r="L315" s="209"/>
      <c r="M315" s="206"/>
      <c r="N315" s="206"/>
      <c r="O315" s="206"/>
      <c r="P315" s="206"/>
      <c r="Q315" s="206"/>
      <c r="S315" s="137"/>
      <c r="T315" s="137"/>
      <c r="U315" s="137"/>
      <c r="V315" s="137"/>
    </row>
    <row r="316" spans="1:22" ht="15" customHeight="1" x14ac:dyDescent="0.3">
      <c r="A316" s="137"/>
      <c r="E316" s="137"/>
      <c r="F316" s="137"/>
      <c r="G316" s="137"/>
      <c r="H316" s="138"/>
      <c r="I316" s="206"/>
      <c r="J316" s="206"/>
      <c r="K316" s="206"/>
      <c r="L316" s="209"/>
      <c r="M316" s="206"/>
      <c r="N316" s="206"/>
      <c r="O316" s="206"/>
      <c r="P316" s="206"/>
      <c r="Q316" s="206"/>
      <c r="S316" s="137"/>
      <c r="T316" s="137"/>
      <c r="U316" s="137"/>
      <c r="V316" s="137"/>
    </row>
    <row r="317" spans="1:22" ht="15" customHeight="1" x14ac:dyDescent="0.3">
      <c r="A317" s="137"/>
      <c r="E317" s="137"/>
      <c r="F317" s="137"/>
      <c r="G317" s="137"/>
      <c r="H317" s="138"/>
      <c r="I317" s="206"/>
      <c r="J317" s="206"/>
      <c r="K317" s="206"/>
      <c r="L317" s="209"/>
      <c r="M317" s="206"/>
      <c r="N317" s="206"/>
      <c r="O317" s="206"/>
      <c r="P317" s="206"/>
      <c r="Q317" s="206"/>
      <c r="S317" s="137"/>
      <c r="T317" s="137"/>
      <c r="U317" s="137"/>
      <c r="V317" s="137"/>
    </row>
    <row r="318" spans="1:22" ht="15" customHeight="1" x14ac:dyDescent="0.3">
      <c r="A318" s="137"/>
      <c r="E318" s="137"/>
      <c r="F318" s="137"/>
      <c r="G318" s="137"/>
      <c r="H318" s="138"/>
      <c r="I318" s="206"/>
      <c r="J318" s="206"/>
      <c r="K318" s="206"/>
      <c r="L318" s="209"/>
      <c r="M318" s="206"/>
      <c r="N318" s="206"/>
      <c r="O318" s="206"/>
      <c r="P318" s="206"/>
      <c r="Q318" s="206"/>
      <c r="S318" s="137"/>
      <c r="T318" s="137"/>
      <c r="U318" s="137"/>
      <c r="V318" s="137"/>
    </row>
    <row r="319" spans="1:22" ht="15" customHeight="1" x14ac:dyDescent="0.3">
      <c r="A319" s="137"/>
      <c r="E319" s="137"/>
      <c r="F319" s="137"/>
      <c r="G319" s="137"/>
      <c r="H319" s="138"/>
      <c r="I319" s="206"/>
      <c r="J319" s="206"/>
      <c r="K319" s="206"/>
      <c r="L319" s="209"/>
      <c r="M319" s="206"/>
      <c r="N319" s="206"/>
      <c r="O319" s="206"/>
      <c r="P319" s="206"/>
      <c r="Q319" s="206"/>
      <c r="S319" s="137"/>
      <c r="T319" s="137"/>
      <c r="U319" s="137"/>
      <c r="V319" s="137"/>
    </row>
    <row r="320" spans="1:22" ht="15" customHeight="1" x14ac:dyDescent="0.3">
      <c r="A320" s="137"/>
      <c r="E320" s="137"/>
      <c r="F320" s="137"/>
      <c r="G320" s="137"/>
      <c r="H320" s="138"/>
      <c r="I320" s="206"/>
      <c r="J320" s="206"/>
      <c r="K320" s="206"/>
      <c r="L320" s="209"/>
      <c r="M320" s="206"/>
      <c r="N320" s="206"/>
      <c r="O320" s="206"/>
      <c r="P320" s="206"/>
      <c r="Q320" s="206"/>
      <c r="S320" s="137"/>
      <c r="T320" s="137"/>
      <c r="U320" s="137"/>
      <c r="V320" s="137"/>
    </row>
    <row r="321" spans="1:22" ht="15" customHeight="1" x14ac:dyDescent="0.3">
      <c r="A321" s="137"/>
      <c r="E321" s="137"/>
      <c r="F321" s="137"/>
      <c r="G321" s="137"/>
      <c r="H321" s="138"/>
      <c r="I321" s="206"/>
      <c r="J321" s="206"/>
      <c r="K321" s="206"/>
      <c r="L321" s="209"/>
      <c r="M321" s="206"/>
      <c r="N321" s="206"/>
      <c r="O321" s="206"/>
      <c r="P321" s="206"/>
      <c r="Q321" s="206"/>
      <c r="S321" s="137"/>
      <c r="T321" s="137"/>
      <c r="U321" s="137"/>
      <c r="V321" s="137"/>
    </row>
    <row r="322" spans="1:22" ht="15" customHeight="1" x14ac:dyDescent="0.3">
      <c r="A322" s="137"/>
      <c r="E322" s="137"/>
      <c r="F322" s="137"/>
      <c r="G322" s="137"/>
      <c r="H322" s="138"/>
      <c r="I322" s="206"/>
      <c r="J322" s="206"/>
      <c r="K322" s="206"/>
      <c r="L322" s="209"/>
      <c r="M322" s="206"/>
      <c r="N322" s="206"/>
      <c r="O322" s="206"/>
      <c r="P322" s="206"/>
      <c r="Q322" s="206"/>
      <c r="S322" s="137"/>
      <c r="T322" s="137"/>
      <c r="U322" s="137"/>
      <c r="V322" s="137"/>
    </row>
    <row r="323" spans="1:22" ht="15" customHeight="1" x14ac:dyDescent="0.3">
      <c r="A323" s="137"/>
      <c r="E323" s="137"/>
      <c r="F323" s="137"/>
      <c r="G323" s="137"/>
      <c r="H323" s="138"/>
      <c r="I323" s="206"/>
      <c r="J323" s="206"/>
      <c r="K323" s="206"/>
      <c r="L323" s="209"/>
      <c r="M323" s="206"/>
      <c r="N323" s="206"/>
      <c r="O323" s="206"/>
      <c r="P323" s="206"/>
      <c r="Q323" s="206"/>
      <c r="S323" s="137"/>
      <c r="T323" s="137"/>
      <c r="U323" s="137"/>
      <c r="V323" s="137"/>
    </row>
    <row r="324" spans="1:22" ht="15" customHeight="1" x14ac:dyDescent="0.3">
      <c r="A324" s="137"/>
      <c r="E324" s="137"/>
      <c r="F324" s="137"/>
      <c r="G324" s="137"/>
      <c r="H324" s="138"/>
      <c r="I324" s="206"/>
      <c r="J324" s="206"/>
      <c r="K324" s="206"/>
      <c r="L324" s="209"/>
      <c r="M324" s="206"/>
      <c r="N324" s="206"/>
      <c r="O324" s="206"/>
      <c r="P324" s="206"/>
      <c r="Q324" s="206"/>
      <c r="S324" s="137"/>
      <c r="T324" s="137"/>
      <c r="U324" s="137"/>
      <c r="V324" s="137"/>
    </row>
    <row r="325" spans="1:22" ht="15" customHeight="1" x14ac:dyDescent="0.3">
      <c r="A325" s="137"/>
      <c r="E325" s="137"/>
      <c r="F325" s="137"/>
      <c r="G325" s="137"/>
      <c r="H325" s="138"/>
      <c r="I325" s="206"/>
      <c r="J325" s="206"/>
      <c r="K325" s="206"/>
      <c r="L325" s="209"/>
      <c r="M325" s="206"/>
      <c r="N325" s="206"/>
      <c r="O325" s="206"/>
      <c r="P325" s="206"/>
      <c r="Q325" s="206"/>
      <c r="S325" s="137"/>
      <c r="T325" s="137"/>
      <c r="U325" s="137"/>
      <c r="V325" s="137"/>
    </row>
    <row r="326" spans="1:22" ht="15" customHeight="1" x14ac:dyDescent="0.3">
      <c r="A326" s="137"/>
      <c r="E326" s="137"/>
      <c r="F326" s="137"/>
      <c r="G326" s="137"/>
      <c r="H326" s="138"/>
      <c r="I326" s="206"/>
      <c r="J326" s="206"/>
      <c r="K326" s="206"/>
      <c r="L326" s="209"/>
      <c r="M326" s="206"/>
      <c r="N326" s="206"/>
      <c r="O326" s="206"/>
      <c r="P326" s="206"/>
      <c r="Q326" s="206"/>
      <c r="S326" s="137"/>
      <c r="T326" s="137"/>
      <c r="U326" s="137"/>
      <c r="V326" s="137"/>
    </row>
    <row r="327" spans="1:22" ht="15" customHeight="1" x14ac:dyDescent="0.3">
      <c r="A327" s="137"/>
      <c r="E327" s="137"/>
      <c r="F327" s="137"/>
      <c r="G327" s="137"/>
      <c r="H327" s="138"/>
      <c r="I327" s="206"/>
      <c r="J327" s="206"/>
      <c r="K327" s="206"/>
      <c r="L327" s="209"/>
      <c r="M327" s="206"/>
      <c r="N327" s="206"/>
      <c r="O327" s="206"/>
      <c r="P327" s="206"/>
      <c r="Q327" s="206"/>
      <c r="S327" s="137"/>
      <c r="T327" s="137"/>
      <c r="U327" s="137"/>
      <c r="V327" s="137"/>
    </row>
    <row r="328" spans="1:22" ht="15" customHeight="1" x14ac:dyDescent="0.3">
      <c r="A328" s="137"/>
      <c r="E328" s="137"/>
      <c r="F328" s="137"/>
      <c r="G328" s="137"/>
      <c r="H328" s="138"/>
      <c r="I328" s="206"/>
      <c r="J328" s="206"/>
      <c r="K328" s="206"/>
      <c r="L328" s="209"/>
      <c r="M328" s="206"/>
      <c r="N328" s="206"/>
      <c r="O328" s="206"/>
      <c r="P328" s="206"/>
      <c r="Q328" s="206"/>
      <c r="S328" s="137"/>
      <c r="T328" s="137"/>
      <c r="U328" s="137"/>
      <c r="V328" s="137"/>
    </row>
    <row r="329" spans="1:22" ht="15" customHeight="1" x14ac:dyDescent="0.3">
      <c r="A329" s="137"/>
      <c r="E329" s="137"/>
      <c r="F329" s="137"/>
      <c r="G329" s="137"/>
      <c r="H329" s="138"/>
      <c r="I329" s="206"/>
      <c r="J329" s="206"/>
      <c r="K329" s="206"/>
      <c r="L329" s="209"/>
      <c r="M329" s="206"/>
      <c r="N329" s="206"/>
      <c r="O329" s="206"/>
      <c r="P329" s="206"/>
      <c r="Q329" s="206"/>
      <c r="S329" s="137"/>
      <c r="T329" s="137"/>
      <c r="U329" s="137"/>
      <c r="V329" s="137"/>
    </row>
    <row r="330" spans="1:22" ht="15" customHeight="1" x14ac:dyDescent="0.3">
      <c r="A330" s="137"/>
      <c r="E330" s="137"/>
      <c r="F330" s="137"/>
      <c r="G330" s="137"/>
      <c r="H330" s="138"/>
      <c r="I330" s="206"/>
      <c r="J330" s="206"/>
      <c r="K330" s="206"/>
      <c r="L330" s="209"/>
      <c r="M330" s="206"/>
      <c r="N330" s="206"/>
      <c r="O330" s="206"/>
      <c r="P330" s="206"/>
      <c r="Q330" s="206"/>
      <c r="S330" s="137"/>
      <c r="T330" s="137"/>
      <c r="U330" s="137"/>
      <c r="V330" s="137"/>
    </row>
    <row r="331" spans="1:22" ht="15" customHeight="1" x14ac:dyDescent="0.3">
      <c r="A331" s="137"/>
      <c r="E331" s="137"/>
      <c r="F331" s="137"/>
      <c r="G331" s="137"/>
      <c r="H331" s="138"/>
      <c r="I331" s="206"/>
      <c r="J331" s="206"/>
      <c r="K331" s="206"/>
      <c r="L331" s="209"/>
      <c r="M331" s="206"/>
      <c r="N331" s="206"/>
      <c r="O331" s="206"/>
      <c r="P331" s="206"/>
      <c r="Q331" s="206"/>
      <c r="S331" s="137"/>
      <c r="T331" s="137"/>
      <c r="U331" s="137"/>
      <c r="V331" s="137"/>
    </row>
    <row r="332" spans="1:22" ht="15" customHeight="1" x14ac:dyDescent="0.3">
      <c r="A332" s="137"/>
      <c r="E332" s="137"/>
      <c r="F332" s="137"/>
      <c r="G332" s="137"/>
      <c r="H332" s="138"/>
      <c r="I332" s="206"/>
      <c r="J332" s="206"/>
      <c r="K332" s="206"/>
      <c r="L332" s="209"/>
      <c r="M332" s="206"/>
      <c r="N332" s="206"/>
      <c r="O332" s="206"/>
      <c r="P332" s="206"/>
      <c r="Q332" s="206"/>
      <c r="S332" s="137"/>
      <c r="T332" s="137"/>
      <c r="U332" s="137"/>
      <c r="V332" s="137"/>
    </row>
    <row r="333" spans="1:22" ht="15" customHeight="1" x14ac:dyDescent="0.3">
      <c r="A333" s="137"/>
      <c r="E333" s="137"/>
      <c r="F333" s="137"/>
      <c r="G333" s="137"/>
      <c r="H333" s="138"/>
      <c r="I333" s="206"/>
      <c r="J333" s="206"/>
      <c r="K333" s="206"/>
      <c r="L333" s="209"/>
      <c r="M333" s="206"/>
      <c r="N333" s="206"/>
      <c r="O333" s="206"/>
      <c r="P333" s="206"/>
      <c r="Q333" s="206"/>
      <c r="S333" s="137"/>
      <c r="T333" s="137"/>
      <c r="U333" s="137"/>
      <c r="V333" s="137"/>
    </row>
    <row r="334" spans="1:22" ht="15" customHeight="1" x14ac:dyDescent="0.3">
      <c r="A334" s="137"/>
      <c r="E334" s="137"/>
      <c r="F334" s="137"/>
      <c r="G334" s="137"/>
      <c r="H334" s="138"/>
      <c r="I334" s="206"/>
      <c r="J334" s="206"/>
      <c r="K334" s="206"/>
      <c r="L334" s="209"/>
      <c r="M334" s="206"/>
      <c r="N334" s="206"/>
      <c r="O334" s="206"/>
      <c r="P334" s="206"/>
      <c r="Q334" s="206"/>
      <c r="S334" s="137"/>
      <c r="T334" s="137"/>
      <c r="U334" s="137"/>
      <c r="V334" s="137"/>
    </row>
    <row r="335" spans="1:22" ht="15" customHeight="1" x14ac:dyDescent="0.3">
      <c r="A335" s="137"/>
      <c r="E335" s="137"/>
      <c r="F335" s="137"/>
      <c r="G335" s="137"/>
      <c r="H335" s="138"/>
      <c r="I335" s="206"/>
      <c r="J335" s="206"/>
      <c r="K335" s="206"/>
      <c r="L335" s="209"/>
      <c r="M335" s="206"/>
      <c r="N335" s="206"/>
      <c r="O335" s="206"/>
      <c r="P335" s="206"/>
      <c r="Q335" s="206"/>
      <c r="S335" s="137"/>
      <c r="T335" s="137"/>
      <c r="U335" s="137"/>
      <c r="V335" s="137"/>
    </row>
    <row r="336" spans="1:22" ht="15" customHeight="1" x14ac:dyDescent="0.3">
      <c r="A336" s="137"/>
      <c r="E336" s="137"/>
      <c r="F336" s="137"/>
      <c r="G336" s="137"/>
      <c r="H336" s="138"/>
      <c r="I336" s="206"/>
      <c r="J336" s="206"/>
      <c r="K336" s="206"/>
      <c r="L336" s="209"/>
      <c r="M336" s="206"/>
      <c r="N336" s="206"/>
      <c r="O336" s="206"/>
      <c r="P336" s="206"/>
      <c r="Q336" s="206"/>
      <c r="S336" s="137"/>
      <c r="T336" s="137"/>
      <c r="U336" s="137"/>
      <c r="V336" s="137"/>
    </row>
    <row r="337" spans="1:22" ht="15" customHeight="1" x14ac:dyDescent="0.3">
      <c r="A337" s="137"/>
      <c r="E337" s="137"/>
      <c r="F337" s="137"/>
      <c r="G337" s="137"/>
      <c r="H337" s="138"/>
      <c r="I337" s="206"/>
      <c r="J337" s="206"/>
      <c r="K337" s="206"/>
      <c r="L337" s="209"/>
      <c r="M337" s="206"/>
      <c r="N337" s="206"/>
      <c r="O337" s="206"/>
      <c r="P337" s="206"/>
      <c r="Q337" s="206"/>
      <c r="S337" s="137"/>
      <c r="T337" s="137"/>
      <c r="U337" s="137"/>
      <c r="V337" s="137"/>
    </row>
    <row r="338" spans="1:22" ht="15" customHeight="1" x14ac:dyDescent="0.3">
      <c r="A338" s="137"/>
      <c r="E338" s="137"/>
      <c r="F338" s="137"/>
      <c r="G338" s="137"/>
      <c r="H338" s="138"/>
      <c r="I338" s="206"/>
      <c r="J338" s="206"/>
      <c r="K338" s="206"/>
      <c r="L338" s="209"/>
      <c r="M338" s="206"/>
      <c r="N338" s="206"/>
      <c r="O338" s="206"/>
      <c r="P338" s="206"/>
      <c r="Q338" s="206"/>
      <c r="S338" s="137"/>
      <c r="T338" s="137"/>
      <c r="U338" s="137"/>
      <c r="V338" s="137"/>
    </row>
    <row r="339" spans="1:22" ht="15" customHeight="1" x14ac:dyDescent="0.3">
      <c r="A339" s="137"/>
      <c r="E339" s="137"/>
      <c r="F339" s="137"/>
      <c r="G339" s="137"/>
      <c r="H339" s="138"/>
      <c r="I339" s="206"/>
      <c r="J339" s="206"/>
      <c r="K339" s="206"/>
      <c r="L339" s="209"/>
      <c r="M339" s="206"/>
      <c r="N339" s="206"/>
      <c r="O339" s="206"/>
      <c r="P339" s="206"/>
      <c r="Q339" s="206"/>
      <c r="S339" s="137"/>
      <c r="T339" s="137"/>
      <c r="U339" s="137"/>
      <c r="V339" s="137"/>
    </row>
    <row r="340" spans="1:22" ht="15" customHeight="1" x14ac:dyDescent="0.3">
      <c r="A340" s="137"/>
      <c r="E340" s="137"/>
      <c r="F340" s="137"/>
      <c r="G340" s="137"/>
      <c r="H340" s="138"/>
      <c r="I340" s="206"/>
      <c r="J340" s="206"/>
      <c r="K340" s="206"/>
      <c r="L340" s="209"/>
      <c r="M340" s="206"/>
      <c r="N340" s="206"/>
      <c r="O340" s="206"/>
      <c r="P340" s="206"/>
      <c r="Q340" s="206"/>
      <c r="S340" s="137"/>
      <c r="T340" s="137"/>
      <c r="U340" s="137"/>
      <c r="V340" s="137"/>
    </row>
    <row r="341" spans="1:22" ht="15" customHeight="1" x14ac:dyDescent="0.3">
      <c r="A341" s="137"/>
      <c r="E341" s="137"/>
      <c r="F341" s="137"/>
      <c r="G341" s="137"/>
      <c r="H341" s="138"/>
      <c r="I341" s="206"/>
      <c r="J341" s="206"/>
      <c r="K341" s="206"/>
      <c r="L341" s="209"/>
      <c r="M341" s="206"/>
      <c r="N341" s="206"/>
      <c r="O341" s="206"/>
      <c r="P341" s="206"/>
      <c r="Q341" s="206"/>
      <c r="S341" s="137"/>
      <c r="T341" s="137"/>
      <c r="U341" s="137"/>
      <c r="V341" s="137"/>
    </row>
    <row r="342" spans="1:22" ht="15" customHeight="1" x14ac:dyDescent="0.3">
      <c r="A342" s="137"/>
      <c r="E342" s="137"/>
      <c r="F342" s="137"/>
      <c r="G342" s="137"/>
      <c r="H342" s="138"/>
      <c r="I342" s="206"/>
      <c r="J342" s="206"/>
      <c r="K342" s="206"/>
      <c r="L342" s="209"/>
      <c r="M342" s="206"/>
      <c r="N342" s="206"/>
      <c r="O342" s="206"/>
      <c r="P342" s="206"/>
      <c r="Q342" s="206"/>
      <c r="S342" s="137"/>
      <c r="T342" s="137"/>
      <c r="U342" s="137"/>
      <c r="V342" s="137"/>
    </row>
    <row r="343" spans="1:22" ht="15" customHeight="1" x14ac:dyDescent="0.3">
      <c r="A343" s="137"/>
      <c r="E343" s="137"/>
      <c r="F343" s="137"/>
      <c r="G343" s="137"/>
      <c r="H343" s="138"/>
      <c r="I343" s="206"/>
      <c r="J343" s="206"/>
      <c r="K343" s="206"/>
      <c r="L343" s="209"/>
      <c r="M343" s="206"/>
      <c r="N343" s="206"/>
      <c r="O343" s="206"/>
      <c r="P343" s="206"/>
      <c r="Q343" s="206"/>
      <c r="S343" s="137"/>
      <c r="T343" s="137"/>
      <c r="U343" s="137"/>
      <c r="V343" s="137"/>
    </row>
    <row r="344" spans="1:22" ht="15" customHeight="1" x14ac:dyDescent="0.3">
      <c r="A344" s="137"/>
      <c r="E344" s="137"/>
      <c r="F344" s="137"/>
      <c r="G344" s="137"/>
      <c r="H344" s="138"/>
      <c r="I344" s="206"/>
      <c r="J344" s="206"/>
      <c r="K344" s="206"/>
      <c r="L344" s="209"/>
      <c r="M344" s="206"/>
      <c r="N344" s="206"/>
      <c r="O344" s="206"/>
      <c r="P344" s="206"/>
      <c r="Q344" s="206"/>
      <c r="S344" s="137"/>
      <c r="T344" s="137"/>
      <c r="U344" s="137"/>
      <c r="V344" s="137"/>
    </row>
    <row r="345" spans="1:22" ht="15" customHeight="1" x14ac:dyDescent="0.3">
      <c r="A345" s="137"/>
      <c r="E345" s="137"/>
      <c r="F345" s="137"/>
      <c r="G345" s="137"/>
      <c r="H345" s="138"/>
      <c r="I345" s="206"/>
      <c r="J345" s="206"/>
      <c r="K345" s="206"/>
      <c r="L345" s="209"/>
      <c r="M345" s="206"/>
      <c r="N345" s="206"/>
      <c r="O345" s="206"/>
      <c r="P345" s="206"/>
      <c r="Q345" s="206"/>
      <c r="S345" s="137"/>
      <c r="T345" s="137"/>
      <c r="U345" s="137"/>
      <c r="V345" s="137"/>
    </row>
    <row r="346" spans="1:22" ht="15" customHeight="1" x14ac:dyDescent="0.3">
      <c r="A346" s="137"/>
      <c r="E346" s="137"/>
      <c r="F346" s="137"/>
      <c r="G346" s="137"/>
      <c r="H346" s="138"/>
      <c r="I346" s="206"/>
      <c r="J346" s="206"/>
      <c r="K346" s="206"/>
      <c r="L346" s="209"/>
      <c r="M346" s="206"/>
      <c r="N346" s="206"/>
      <c r="O346" s="206"/>
      <c r="P346" s="206"/>
      <c r="Q346" s="206"/>
      <c r="S346" s="137"/>
      <c r="T346" s="137"/>
      <c r="U346" s="137"/>
      <c r="V346" s="137"/>
    </row>
    <row r="347" spans="1:22" ht="15" customHeight="1" x14ac:dyDescent="0.3">
      <c r="A347" s="137"/>
      <c r="E347" s="137"/>
      <c r="F347" s="137"/>
      <c r="G347" s="137"/>
      <c r="H347" s="138"/>
      <c r="I347" s="206"/>
      <c r="J347" s="206"/>
      <c r="K347" s="206"/>
      <c r="L347" s="209"/>
      <c r="M347" s="206"/>
      <c r="N347" s="206"/>
      <c r="O347" s="206"/>
      <c r="P347" s="206"/>
      <c r="Q347" s="206"/>
      <c r="S347" s="137"/>
      <c r="T347" s="137"/>
      <c r="U347" s="137"/>
      <c r="V347" s="137"/>
    </row>
    <row r="348" spans="1:22" ht="15" customHeight="1" x14ac:dyDescent="0.3">
      <c r="A348" s="137"/>
      <c r="E348" s="137"/>
      <c r="F348" s="137"/>
      <c r="G348" s="137"/>
      <c r="H348" s="138"/>
      <c r="I348" s="206"/>
      <c r="J348" s="206"/>
      <c r="K348" s="206"/>
      <c r="L348" s="209"/>
      <c r="M348" s="206"/>
      <c r="N348" s="206"/>
      <c r="O348" s="206"/>
      <c r="P348" s="206"/>
      <c r="Q348" s="206"/>
      <c r="S348" s="137"/>
      <c r="T348" s="137"/>
      <c r="U348" s="137"/>
      <c r="V348" s="137"/>
    </row>
    <row r="349" spans="1:22" ht="15" customHeight="1" x14ac:dyDescent="0.3">
      <c r="A349" s="137"/>
      <c r="E349" s="137"/>
      <c r="F349" s="137"/>
      <c r="G349" s="137"/>
      <c r="H349" s="138"/>
      <c r="I349" s="206"/>
      <c r="J349" s="206"/>
      <c r="K349" s="206"/>
      <c r="L349" s="209"/>
      <c r="M349" s="206"/>
      <c r="N349" s="206"/>
      <c r="O349" s="206"/>
      <c r="P349" s="206"/>
      <c r="Q349" s="206"/>
      <c r="S349" s="137"/>
      <c r="T349" s="137"/>
      <c r="U349" s="137"/>
      <c r="V349" s="137"/>
    </row>
    <row r="350" spans="1:22" ht="15" customHeight="1" x14ac:dyDescent="0.3">
      <c r="A350" s="137"/>
      <c r="E350" s="137"/>
      <c r="F350" s="137"/>
      <c r="G350" s="137"/>
      <c r="H350" s="138"/>
      <c r="I350" s="206"/>
      <c r="J350" s="206"/>
      <c r="K350" s="206"/>
      <c r="L350" s="209"/>
      <c r="M350" s="206"/>
      <c r="N350" s="206"/>
      <c r="O350" s="206"/>
      <c r="P350" s="206"/>
      <c r="Q350" s="206"/>
      <c r="S350" s="137"/>
      <c r="T350" s="137"/>
      <c r="U350" s="137"/>
      <c r="V350" s="137"/>
    </row>
    <row r="351" spans="1:22" ht="15" customHeight="1" x14ac:dyDescent="0.3">
      <c r="A351" s="137"/>
      <c r="E351" s="137"/>
      <c r="F351" s="137"/>
      <c r="G351" s="137"/>
      <c r="H351" s="138"/>
      <c r="I351" s="206"/>
      <c r="J351" s="206"/>
      <c r="K351" s="206"/>
      <c r="L351" s="209"/>
      <c r="M351" s="206"/>
      <c r="N351" s="206"/>
      <c r="O351" s="206"/>
      <c r="P351" s="206"/>
      <c r="Q351" s="206"/>
      <c r="S351" s="137"/>
      <c r="T351" s="137"/>
      <c r="U351" s="137"/>
      <c r="V351" s="137"/>
    </row>
    <row r="352" spans="1:22" ht="15" customHeight="1" x14ac:dyDescent="0.3">
      <c r="A352" s="137"/>
      <c r="E352" s="137"/>
      <c r="F352" s="137"/>
      <c r="G352" s="137"/>
      <c r="H352" s="138"/>
      <c r="I352" s="206"/>
      <c r="J352" s="206"/>
      <c r="K352" s="206"/>
      <c r="L352" s="209"/>
      <c r="M352" s="206"/>
      <c r="N352" s="206"/>
      <c r="O352" s="206"/>
      <c r="P352" s="206"/>
      <c r="Q352" s="206"/>
      <c r="S352" s="137"/>
      <c r="T352" s="137"/>
      <c r="U352" s="137"/>
      <c r="V352" s="137"/>
    </row>
    <row r="353" spans="1:22" ht="15" customHeight="1" x14ac:dyDescent="0.3">
      <c r="A353" s="137"/>
      <c r="E353" s="137"/>
      <c r="F353" s="137"/>
      <c r="G353" s="137"/>
      <c r="H353" s="138"/>
      <c r="I353" s="206"/>
      <c r="J353" s="206"/>
      <c r="K353" s="206"/>
      <c r="L353" s="209"/>
      <c r="M353" s="206"/>
      <c r="N353" s="206"/>
      <c r="O353" s="206"/>
      <c r="P353" s="206"/>
      <c r="Q353" s="206"/>
      <c r="S353" s="137"/>
      <c r="T353" s="137"/>
      <c r="U353" s="137"/>
      <c r="V353" s="137"/>
    </row>
    <row r="354" spans="1:22" ht="15" customHeight="1" x14ac:dyDescent="0.3">
      <c r="A354" s="137"/>
      <c r="E354" s="137"/>
      <c r="F354" s="137"/>
      <c r="G354" s="137"/>
      <c r="H354" s="138"/>
      <c r="I354" s="206"/>
      <c r="J354" s="206"/>
      <c r="K354" s="206"/>
      <c r="L354" s="209"/>
      <c r="M354" s="206"/>
      <c r="N354" s="206"/>
      <c r="O354" s="206"/>
      <c r="P354" s="206"/>
      <c r="Q354" s="206"/>
      <c r="S354" s="137"/>
      <c r="T354" s="137"/>
      <c r="U354" s="137"/>
      <c r="V354" s="137"/>
    </row>
    <row r="355" spans="1:22" ht="15" customHeight="1" x14ac:dyDescent="0.3">
      <c r="A355" s="137"/>
      <c r="E355" s="137"/>
      <c r="F355" s="137"/>
      <c r="G355" s="137"/>
      <c r="H355" s="138"/>
      <c r="I355" s="206"/>
      <c r="J355" s="206"/>
      <c r="K355" s="206"/>
      <c r="L355" s="209"/>
      <c r="M355" s="206"/>
      <c r="N355" s="206"/>
      <c r="O355" s="206"/>
      <c r="P355" s="206"/>
      <c r="Q355" s="206"/>
      <c r="S355" s="137"/>
      <c r="T355" s="137"/>
      <c r="U355" s="137"/>
      <c r="V355" s="137"/>
    </row>
    <row r="356" spans="1:22" ht="15" customHeight="1" x14ac:dyDescent="0.3">
      <c r="A356" s="137"/>
      <c r="E356" s="137"/>
      <c r="F356" s="137"/>
      <c r="G356" s="137"/>
      <c r="H356" s="138"/>
      <c r="I356" s="206"/>
      <c r="J356" s="206"/>
      <c r="K356" s="206"/>
      <c r="L356" s="209"/>
      <c r="M356" s="206"/>
      <c r="N356" s="206"/>
      <c r="O356" s="206"/>
      <c r="P356" s="206"/>
      <c r="Q356" s="206"/>
      <c r="S356" s="137"/>
      <c r="T356" s="137"/>
      <c r="U356" s="137"/>
      <c r="V356" s="137"/>
    </row>
    <row r="357" spans="1:22" ht="15" customHeight="1" x14ac:dyDescent="0.3">
      <c r="A357" s="137"/>
      <c r="E357" s="137"/>
      <c r="F357" s="137"/>
      <c r="G357" s="137"/>
      <c r="H357" s="138"/>
      <c r="I357" s="206"/>
      <c r="J357" s="206"/>
      <c r="K357" s="206"/>
      <c r="L357" s="209"/>
      <c r="M357" s="206"/>
      <c r="N357" s="206"/>
      <c r="O357" s="206"/>
      <c r="P357" s="206"/>
      <c r="Q357" s="206"/>
      <c r="S357" s="137"/>
      <c r="T357" s="137"/>
      <c r="U357" s="137"/>
      <c r="V357" s="137"/>
    </row>
    <row r="358" spans="1:22" ht="15" customHeight="1" x14ac:dyDescent="0.3">
      <c r="A358" s="137"/>
      <c r="E358" s="137"/>
      <c r="F358" s="137"/>
      <c r="G358" s="137"/>
      <c r="H358" s="138"/>
      <c r="I358" s="206"/>
      <c r="J358" s="206"/>
      <c r="K358" s="206"/>
      <c r="L358" s="209"/>
      <c r="M358" s="206"/>
      <c r="N358" s="206"/>
      <c r="O358" s="206"/>
      <c r="P358" s="206"/>
      <c r="Q358" s="206"/>
      <c r="S358" s="137"/>
      <c r="T358" s="137"/>
      <c r="U358" s="137"/>
      <c r="V358" s="137"/>
    </row>
    <row r="359" spans="1:22" ht="15" customHeight="1" x14ac:dyDescent="0.3">
      <c r="A359" s="137"/>
      <c r="E359" s="137"/>
      <c r="F359" s="137"/>
      <c r="G359" s="137"/>
      <c r="H359" s="138"/>
      <c r="I359" s="206"/>
      <c r="J359" s="206"/>
      <c r="K359" s="206"/>
      <c r="L359" s="209"/>
      <c r="M359" s="206"/>
      <c r="N359" s="206"/>
      <c r="O359" s="206"/>
      <c r="P359" s="206"/>
      <c r="Q359" s="206"/>
      <c r="S359" s="137"/>
      <c r="T359" s="137"/>
      <c r="U359" s="137"/>
      <c r="V359" s="137"/>
    </row>
    <row r="360" spans="1:22" ht="15" customHeight="1" x14ac:dyDescent="0.3">
      <c r="A360" s="137"/>
      <c r="E360" s="137"/>
      <c r="F360" s="137"/>
      <c r="G360" s="137"/>
      <c r="H360" s="138"/>
      <c r="I360" s="206"/>
      <c r="J360" s="206"/>
      <c r="K360" s="206"/>
      <c r="L360" s="209"/>
      <c r="M360" s="206"/>
      <c r="N360" s="206"/>
      <c r="O360" s="206"/>
      <c r="P360" s="206"/>
      <c r="Q360" s="206"/>
      <c r="S360" s="137"/>
      <c r="T360" s="137"/>
      <c r="U360" s="137"/>
      <c r="V360" s="137"/>
    </row>
    <row r="361" spans="1:22" ht="15" customHeight="1" x14ac:dyDescent="0.3">
      <c r="A361" s="137"/>
      <c r="E361" s="137"/>
      <c r="F361" s="137"/>
      <c r="G361" s="137"/>
      <c r="H361" s="138"/>
      <c r="I361" s="206"/>
      <c r="J361" s="206"/>
      <c r="K361" s="206"/>
      <c r="L361" s="209"/>
      <c r="M361" s="206"/>
      <c r="N361" s="206"/>
      <c r="O361" s="206"/>
      <c r="P361" s="206"/>
      <c r="Q361" s="206"/>
      <c r="S361" s="137"/>
      <c r="T361" s="137"/>
      <c r="U361" s="137"/>
      <c r="V361" s="137"/>
    </row>
    <row r="362" spans="1:22" ht="15" customHeight="1" x14ac:dyDescent="0.3">
      <c r="A362" s="137"/>
      <c r="E362" s="137"/>
      <c r="F362" s="137"/>
      <c r="G362" s="137"/>
      <c r="H362" s="138"/>
      <c r="I362" s="206"/>
      <c r="J362" s="206"/>
      <c r="K362" s="206"/>
      <c r="L362" s="209"/>
      <c r="M362" s="206"/>
      <c r="N362" s="206"/>
      <c r="O362" s="206"/>
      <c r="P362" s="206"/>
      <c r="Q362" s="206"/>
      <c r="S362" s="137"/>
      <c r="T362" s="137"/>
      <c r="U362" s="137"/>
      <c r="V362" s="137"/>
    </row>
    <row r="363" spans="1:22" ht="15" customHeight="1" x14ac:dyDescent="0.3">
      <c r="A363" s="137"/>
      <c r="E363" s="137"/>
      <c r="F363" s="137"/>
      <c r="G363" s="137"/>
      <c r="H363" s="138"/>
      <c r="I363" s="206"/>
      <c r="J363" s="206"/>
      <c r="K363" s="206"/>
      <c r="L363" s="209"/>
      <c r="M363" s="206"/>
      <c r="N363" s="206"/>
      <c r="O363" s="206"/>
      <c r="P363" s="206"/>
      <c r="Q363" s="206"/>
      <c r="S363" s="137"/>
      <c r="T363" s="137"/>
      <c r="U363" s="137"/>
      <c r="V363" s="137"/>
    </row>
    <row r="364" spans="1:22" ht="15" customHeight="1" x14ac:dyDescent="0.3">
      <c r="A364" s="137"/>
      <c r="E364" s="137"/>
      <c r="F364" s="137"/>
      <c r="G364" s="137"/>
      <c r="H364" s="138"/>
      <c r="I364" s="206"/>
      <c r="J364" s="206"/>
      <c r="K364" s="206"/>
      <c r="L364" s="209"/>
      <c r="M364" s="206"/>
      <c r="N364" s="206"/>
      <c r="O364" s="206"/>
      <c r="P364" s="206"/>
      <c r="Q364" s="206"/>
      <c r="S364" s="137"/>
      <c r="T364" s="137"/>
      <c r="U364" s="137"/>
      <c r="V364" s="137"/>
    </row>
    <row r="365" spans="1:22" ht="15" customHeight="1" x14ac:dyDescent="0.3">
      <c r="A365" s="137"/>
      <c r="E365" s="137"/>
      <c r="F365" s="137"/>
      <c r="G365" s="137"/>
      <c r="H365" s="138"/>
      <c r="I365" s="206"/>
      <c r="J365" s="206"/>
      <c r="K365" s="206"/>
      <c r="L365" s="209"/>
      <c r="M365" s="206"/>
      <c r="N365" s="206"/>
      <c r="O365" s="206"/>
      <c r="P365" s="206"/>
      <c r="Q365" s="206"/>
      <c r="S365" s="137"/>
      <c r="T365" s="137"/>
      <c r="U365" s="137"/>
      <c r="V365" s="137"/>
    </row>
    <row r="366" spans="1:22" ht="15" customHeight="1" x14ac:dyDescent="0.3">
      <c r="A366" s="137"/>
      <c r="E366" s="137"/>
      <c r="F366" s="137"/>
      <c r="G366" s="137"/>
      <c r="H366" s="138"/>
      <c r="I366" s="206"/>
      <c r="J366" s="206"/>
      <c r="K366" s="206"/>
      <c r="L366" s="209"/>
      <c r="M366" s="206"/>
      <c r="N366" s="206"/>
      <c r="O366" s="206"/>
      <c r="P366" s="206"/>
      <c r="Q366" s="206"/>
      <c r="S366" s="137"/>
      <c r="T366" s="137"/>
      <c r="U366" s="137"/>
      <c r="V366" s="137"/>
    </row>
    <row r="367" spans="1:22" ht="15" customHeight="1" x14ac:dyDescent="0.3">
      <c r="A367" s="137"/>
      <c r="E367" s="137"/>
      <c r="F367" s="137"/>
      <c r="G367" s="137"/>
      <c r="H367" s="138"/>
      <c r="I367" s="137"/>
      <c r="M367" s="137"/>
      <c r="O367" s="137"/>
      <c r="Q367" s="137"/>
      <c r="S367" s="137"/>
      <c r="T367" s="137"/>
      <c r="U367" s="137"/>
      <c r="V367" s="137"/>
    </row>
    <row r="368" spans="1:22" ht="15" customHeight="1" x14ac:dyDescent="0.3">
      <c r="A368" s="137"/>
      <c r="E368" s="137"/>
      <c r="F368" s="137"/>
      <c r="G368" s="137"/>
      <c r="H368" s="138"/>
      <c r="I368" s="137"/>
      <c r="M368" s="137"/>
      <c r="O368" s="137"/>
      <c r="Q368" s="137"/>
      <c r="S368" s="137"/>
      <c r="T368" s="137"/>
      <c r="U368" s="137"/>
      <c r="V368" s="137"/>
    </row>
    <row r="369" spans="1:7" ht="15" customHeight="1" x14ac:dyDescent="0.3">
      <c r="A369" s="137"/>
      <c r="E369" s="137"/>
      <c r="F369" s="137"/>
      <c r="G369" s="137"/>
    </row>
  </sheetData>
  <sortState xmlns:xlrd2="http://schemas.microsoft.com/office/spreadsheetml/2017/richdata2" ref="I9:O67">
    <sortCondition ref="L9:L67"/>
  </sortState>
  <customSheetViews>
    <customSheetView guid="{8857D6C6-66AD-4283-84A0-AC3ADAF5FF58}" showPageBreaks="1" fitToPage="1" printArea="1">
      <selection activeCell="C29" sqref="C29"/>
      <pageMargins left="0" right="0" top="0" bottom="0" header="0" footer="0"/>
      <pageSetup paperSize="5" scale="55" fitToHeight="0" orientation="landscape" r:id="rId1"/>
      <headerFooter>
        <oddFooter>&amp;L&amp;A&amp;CPage &amp;P of &amp;N&amp;R&amp;D&amp;T</oddFooter>
      </headerFooter>
    </customSheetView>
    <customSheetView guid="{FD3E5715-41F6-42E3-B43C-45DA91BE010D}" showPageBreaks="1" showGridLines="0" fitToPage="1" printArea="1">
      <selection activeCell="A6" sqref="A6"/>
      <pageMargins left="0" right="0" top="0" bottom="0" header="0" footer="0"/>
      <pageSetup paperSize="5" scale="55" fitToHeight="0" orientation="landscape" r:id="rId2"/>
      <headerFooter>
        <oddFooter>&amp;L&amp;A&amp;CPage &amp;P of &amp;N&amp;R&amp;D&amp;T</oddFooter>
      </headerFooter>
    </customSheetView>
    <customSheetView guid="{06FDCEC2-959E-4D46-9405-7BD2F118CBBA}" showGridLines="0" fitToPage="1" printArea="1">
      <selection activeCell="A6" sqref="A6"/>
      <pageMargins left="0" right="0" top="0" bottom="0" header="0" footer="0"/>
      <pageSetup paperSize="5" scale="88" fitToHeight="0" orientation="landscape" r:id="rId3"/>
      <headerFooter>
        <oddFooter>&amp;L&amp;A&amp;CPage &amp;P of &amp;N&amp;R&amp;D&amp;T</oddFooter>
      </headerFooter>
    </customSheetView>
    <customSheetView guid="{C4F8BA2B-1548-4013-B30A-9D4C80FA8E4C}" showPageBreaks="1" fitToPage="1" printArea="1">
      <pageMargins left="0" right="0" top="0" bottom="0" header="0" footer="0"/>
      <pageSetup paperSize="5" scale="88" fitToHeight="0" orientation="landscape" r:id="rId4"/>
      <headerFooter>
        <oddFooter>Page &amp;P of &amp;N</oddFooter>
      </headerFooter>
    </customSheetView>
    <customSheetView guid="{91CAAA4C-6B39-449B-83EF-3C74964B16D5}" fitToPage="1">
      <pageMargins left="0" right="0" top="0" bottom="0" header="0" footer="0"/>
      <pageSetup paperSize="5" scale="88" fitToHeight="0" orientation="landscape" r:id="rId5"/>
      <headerFooter>
        <oddFooter>&amp;L&amp;A&amp;CPage &amp;P of &amp;N&amp;R&amp;D&amp;T</oddFooter>
      </headerFooter>
    </customSheetView>
    <customSheetView guid="{89E39B58-CA36-412F-B20A-6FD30317AB4A}" fitToPage="1">
      <selection activeCell="C29" sqref="C29"/>
      <pageMargins left="0" right="0" top="0" bottom="0" header="0" footer="0"/>
      <pageSetup paperSize="5" scale="55" fitToHeight="0" orientation="landscape" r:id="rId6"/>
      <headerFooter>
        <oddFooter>&amp;L&amp;A&amp;CPage &amp;P of &amp;N&amp;R&amp;D&amp;T</oddFooter>
      </headerFooter>
    </customSheetView>
  </customSheetViews>
  <mergeCells count="2">
    <mergeCell ref="A7:G7"/>
    <mergeCell ref="I7:Q7"/>
  </mergeCells>
  <printOptions horizontalCentered="1"/>
  <pageMargins left="0.25" right="0.25" top="0.75" bottom="0.75" header="0.3" footer="0.3"/>
  <pageSetup paperSize="5" scale="53" fitToHeight="0" orientation="landscape" r:id="rId7"/>
  <headerFooter>
    <oddFooter>&amp;L&amp;A&amp;CPage &amp;P of &amp;N&amp;R&amp;D&amp;T</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pageSetUpPr fitToPage="1"/>
  </sheetPr>
  <dimension ref="A1:R394"/>
  <sheetViews>
    <sheetView zoomScale="80" zoomScaleNormal="80" workbookViewId="0">
      <selection activeCell="F15" sqref="F15"/>
    </sheetView>
  </sheetViews>
  <sheetFormatPr defaultColWidth="9.109375" defaultRowHeight="14.4" x14ac:dyDescent="0.3"/>
  <cols>
    <col min="1" max="1" width="8.6640625" style="1" customWidth="1"/>
    <col min="2" max="3" width="6.6640625" style="137" customWidth="1"/>
    <col min="4" max="4" width="12.88671875" style="1" customWidth="1"/>
    <col min="5" max="5" width="10.33203125" style="1" customWidth="1"/>
    <col min="6" max="6" width="12.88671875" style="1" customWidth="1"/>
    <col min="7" max="7" width="105.6640625" style="1" customWidth="1"/>
    <col min="8" max="8" width="1.88671875" style="3" customWidth="1"/>
    <col min="9" max="9" width="8.6640625" style="1" customWidth="1"/>
    <col min="10" max="11" width="6.6640625" style="137" customWidth="1"/>
    <col min="12" max="12" width="12.88671875" style="1" customWidth="1"/>
    <col min="13" max="13" width="10.33203125" style="1" customWidth="1"/>
    <col min="14" max="14" width="12.88671875" style="1" customWidth="1"/>
    <col min="15" max="15" width="105.6640625" style="1" customWidth="1"/>
    <col min="16" max="16384" width="9.109375" style="1"/>
  </cols>
  <sheetData>
    <row r="1" spans="1:18" s="93" customFormat="1" x14ac:dyDescent="0.3">
      <c r="A1" s="93" t="s">
        <v>1116</v>
      </c>
      <c r="H1" s="94"/>
    </row>
    <row r="2" spans="1:18" x14ac:dyDescent="0.3">
      <c r="A2" s="43" t="s">
        <v>1117</v>
      </c>
      <c r="B2" s="43"/>
      <c r="C2" s="43"/>
      <c r="D2" s="137"/>
      <c r="E2" s="137"/>
      <c r="F2" s="137"/>
      <c r="G2" s="137"/>
      <c r="H2" s="138"/>
      <c r="I2" s="43"/>
      <c r="J2" s="43"/>
      <c r="K2" s="43"/>
      <c r="L2" s="137"/>
      <c r="M2" s="137"/>
      <c r="N2" s="137"/>
      <c r="O2" s="137"/>
      <c r="P2" s="137"/>
      <c r="Q2" s="137"/>
      <c r="R2" s="137"/>
    </row>
    <row r="3" spans="1:18" x14ac:dyDescent="0.3">
      <c r="A3" s="137" t="s">
        <v>1118</v>
      </c>
      <c r="D3" s="137"/>
      <c r="E3" s="137"/>
      <c r="F3" s="137"/>
      <c r="G3" s="137"/>
      <c r="H3" s="138"/>
      <c r="I3" s="137"/>
      <c r="L3" s="137"/>
      <c r="M3" s="137"/>
      <c r="N3" s="137"/>
      <c r="O3" s="138"/>
      <c r="P3" s="137"/>
      <c r="Q3" s="137"/>
      <c r="R3" s="137"/>
    </row>
    <row r="4" spans="1:18" ht="15" customHeight="1" x14ac:dyDescent="0.3">
      <c r="A4" s="5" t="s">
        <v>1119</v>
      </c>
      <c r="B4" s="5"/>
      <c r="C4" s="5"/>
      <c r="D4" s="5"/>
      <c r="E4" s="5"/>
      <c r="F4" s="5"/>
      <c r="G4" s="5"/>
      <c r="H4" s="5"/>
      <c r="I4" s="5"/>
      <c r="J4" s="5"/>
      <c r="K4" s="5"/>
      <c r="L4" s="5"/>
      <c r="M4" s="5"/>
      <c r="N4" s="5"/>
      <c r="O4" s="5"/>
      <c r="P4" s="137"/>
      <c r="Q4" s="137"/>
      <c r="R4" s="137"/>
    </row>
    <row r="5" spans="1:18" s="36" customFormat="1" x14ac:dyDescent="0.3">
      <c r="A5" s="140" t="s">
        <v>127</v>
      </c>
      <c r="B5" s="140"/>
      <c r="C5" s="140"/>
      <c r="D5" s="141" t="str">
        <f>'TPS 01'!D5</f>
        <v>xx/xx/20xx</v>
      </c>
      <c r="E5" s="141"/>
      <c r="F5" s="140"/>
      <c r="G5" s="140"/>
      <c r="H5" s="35"/>
      <c r="I5" s="140"/>
      <c r="J5" s="140"/>
      <c r="K5" s="140"/>
      <c r="L5" s="141"/>
      <c r="M5" s="140"/>
      <c r="N5" s="140"/>
      <c r="O5" s="140"/>
      <c r="P5" s="140"/>
      <c r="Q5" s="140"/>
      <c r="R5" s="140"/>
    </row>
    <row r="7" spans="1:18" x14ac:dyDescent="0.3">
      <c r="A7" s="430" t="s">
        <v>1120</v>
      </c>
      <c r="B7" s="434"/>
      <c r="C7" s="434"/>
      <c r="D7" s="434"/>
      <c r="E7" s="434"/>
      <c r="F7" s="434"/>
      <c r="G7" s="435"/>
      <c r="H7" s="35"/>
      <c r="I7" s="430" t="s">
        <v>1121</v>
      </c>
      <c r="J7" s="434"/>
      <c r="K7" s="434"/>
      <c r="L7" s="434"/>
      <c r="M7" s="434"/>
      <c r="N7" s="434"/>
      <c r="O7" s="435"/>
      <c r="P7" s="45"/>
      <c r="Q7" s="45"/>
      <c r="R7" s="137"/>
    </row>
    <row r="8" spans="1:18" s="113" customFormat="1" ht="28.8" x14ac:dyDescent="0.3">
      <c r="A8" s="109" t="s">
        <v>131</v>
      </c>
      <c r="B8" s="153" t="s">
        <v>132</v>
      </c>
      <c r="C8" s="153" t="s">
        <v>133</v>
      </c>
      <c r="D8" s="186" t="s">
        <v>134</v>
      </c>
      <c r="E8" s="111" t="s">
        <v>135</v>
      </c>
      <c r="F8" s="111" t="s">
        <v>136</v>
      </c>
      <c r="G8" s="111" t="s">
        <v>137</v>
      </c>
      <c r="H8" s="112"/>
      <c r="I8" s="109" t="s">
        <v>131</v>
      </c>
      <c r="J8" s="153" t="s">
        <v>132</v>
      </c>
      <c r="K8" s="153" t="s">
        <v>133</v>
      </c>
      <c r="L8" s="186" t="s">
        <v>134</v>
      </c>
      <c r="M8" s="111" t="s">
        <v>135</v>
      </c>
      <c r="N8" s="111" t="s">
        <v>136</v>
      </c>
      <c r="O8" s="111" t="s">
        <v>137</v>
      </c>
      <c r="P8" s="115"/>
      <c r="Q8" s="115"/>
      <c r="R8" s="115"/>
    </row>
    <row r="9" spans="1:18" x14ac:dyDescent="0.3">
      <c r="A9" s="120" t="s">
        <v>138</v>
      </c>
      <c r="B9" s="68"/>
      <c r="C9" s="68"/>
      <c r="D9" s="117">
        <v>480200.9</v>
      </c>
      <c r="E9" s="117" t="s">
        <v>139</v>
      </c>
      <c r="F9" s="67"/>
      <c r="G9" s="68" t="s">
        <v>1122</v>
      </c>
      <c r="H9" s="206"/>
      <c r="I9" s="120" t="s">
        <v>138</v>
      </c>
      <c r="J9" s="120"/>
      <c r="K9" s="120"/>
      <c r="L9" s="117">
        <v>141000.01999999999</v>
      </c>
      <c r="M9" s="117" t="s">
        <v>139</v>
      </c>
      <c r="N9" s="67"/>
      <c r="O9" s="68" t="s">
        <v>365</v>
      </c>
      <c r="P9" s="137"/>
      <c r="Q9" s="137"/>
      <c r="R9" s="137"/>
    </row>
    <row r="10" spans="1:18" x14ac:dyDescent="0.3">
      <c r="A10" s="120" t="s">
        <v>138</v>
      </c>
      <c r="B10" s="68"/>
      <c r="C10" s="68"/>
      <c r="D10" s="117">
        <v>480210.9</v>
      </c>
      <c r="E10" s="117" t="s">
        <v>139</v>
      </c>
      <c r="F10" s="67"/>
      <c r="G10" s="68" t="s">
        <v>1123</v>
      </c>
      <c r="H10" s="206"/>
      <c r="I10" s="169"/>
      <c r="J10" s="169" t="s">
        <v>138</v>
      </c>
      <c r="K10" s="169"/>
      <c r="L10" s="160">
        <v>141000.04999999999</v>
      </c>
      <c r="M10" s="169" t="s">
        <v>139</v>
      </c>
      <c r="N10" s="158"/>
      <c r="O10" s="163" t="s">
        <v>367</v>
      </c>
      <c r="P10" s="137"/>
      <c r="Q10" s="137"/>
      <c r="R10" s="137"/>
    </row>
    <row r="11" spans="1:18" x14ac:dyDescent="0.3">
      <c r="A11" s="120" t="s">
        <v>138</v>
      </c>
      <c r="B11" s="68"/>
      <c r="C11" s="68"/>
      <c r="D11" s="117">
        <v>483200.9</v>
      </c>
      <c r="E11" s="117" t="s">
        <v>139</v>
      </c>
      <c r="F11" s="67"/>
      <c r="G11" s="68" t="s">
        <v>1124</v>
      </c>
      <c r="H11" s="206"/>
      <c r="I11" s="169"/>
      <c r="J11" s="169"/>
      <c r="K11" s="169" t="s">
        <v>138</v>
      </c>
      <c r="L11" s="160">
        <v>141000.88879999999</v>
      </c>
      <c r="M11" s="169" t="s">
        <v>139</v>
      </c>
      <c r="N11" s="158"/>
      <c r="O11" s="161" t="s">
        <v>369</v>
      </c>
      <c r="P11" s="137"/>
      <c r="Q11" s="137"/>
      <c r="R11" s="137"/>
    </row>
    <row r="12" spans="1:18" x14ac:dyDescent="0.3">
      <c r="A12" s="120" t="s">
        <v>138</v>
      </c>
      <c r="B12" s="68"/>
      <c r="C12" s="68"/>
      <c r="D12" s="117">
        <v>487200.9</v>
      </c>
      <c r="E12" s="117" t="s">
        <v>139</v>
      </c>
      <c r="F12" s="67"/>
      <c r="G12" s="68" t="s">
        <v>1125</v>
      </c>
      <c r="H12" s="206"/>
      <c r="I12" s="120" t="s">
        <v>138</v>
      </c>
      <c r="J12" s="120"/>
      <c r="K12" s="120"/>
      <c r="L12" s="117">
        <v>141000.9</v>
      </c>
      <c r="M12" s="117" t="s">
        <v>139</v>
      </c>
      <c r="N12" s="67"/>
      <c r="O12" s="68" t="s">
        <v>371</v>
      </c>
      <c r="P12" s="137"/>
      <c r="Q12" s="137"/>
      <c r="R12" s="137"/>
    </row>
    <row r="13" spans="1:18" x14ac:dyDescent="0.3">
      <c r="A13" s="120" t="s">
        <v>138</v>
      </c>
      <c r="B13" s="68"/>
      <c r="C13" s="68"/>
      <c r="D13" s="117">
        <v>488200.9</v>
      </c>
      <c r="E13" s="117" t="s">
        <v>139</v>
      </c>
      <c r="F13" s="67"/>
      <c r="G13" s="68" t="s">
        <v>1126</v>
      </c>
      <c r="H13" s="206"/>
      <c r="I13" s="137"/>
      <c r="L13" s="137"/>
      <c r="M13" s="137"/>
      <c r="N13" s="137"/>
      <c r="O13" s="137"/>
      <c r="P13" s="137"/>
      <c r="Q13" s="137"/>
      <c r="R13" s="137"/>
    </row>
    <row r="14" spans="1:18" s="137" customFormat="1" x14ac:dyDescent="0.3">
      <c r="H14" s="206"/>
    </row>
    <row r="15" spans="1:18" s="137" customFormat="1" x14ac:dyDescent="0.3">
      <c r="H15" s="206"/>
    </row>
    <row r="16" spans="1:18" s="137" customFormat="1" x14ac:dyDescent="0.3">
      <c r="H16" s="206"/>
    </row>
    <row r="17" spans="1:8" s="137" customFormat="1" x14ac:dyDescent="0.3">
      <c r="H17" s="206"/>
    </row>
    <row r="18" spans="1:8" s="137" customFormat="1" x14ac:dyDescent="0.3">
      <c r="H18" s="206"/>
    </row>
    <row r="19" spans="1:8" x14ac:dyDescent="0.3">
      <c r="A19" s="137"/>
      <c r="D19" s="137"/>
      <c r="E19" s="137"/>
      <c r="F19" s="137"/>
      <c r="G19" s="137"/>
      <c r="H19" s="206"/>
    </row>
    <row r="20" spans="1:8" x14ac:dyDescent="0.3">
      <c r="A20" s="137"/>
      <c r="B20" s="43" t="s">
        <v>1117</v>
      </c>
      <c r="C20" s="43"/>
      <c r="D20" s="43"/>
      <c r="E20" s="137"/>
      <c r="F20" s="137"/>
      <c r="G20" s="137"/>
      <c r="H20" s="206"/>
    </row>
    <row r="21" spans="1:8" x14ac:dyDescent="0.3">
      <c r="A21" s="137"/>
      <c r="D21" s="137"/>
      <c r="E21" s="137"/>
      <c r="F21" s="137"/>
      <c r="G21" s="138"/>
      <c r="H21" s="206"/>
    </row>
    <row r="22" spans="1:8" x14ac:dyDescent="0.3">
      <c r="A22" s="137"/>
      <c r="D22" s="58">
        <f>SUM(F9:F13)</f>
        <v>0</v>
      </c>
      <c r="E22" s="140" t="str">
        <f>+A7</f>
        <v>Budgetary Undelivered Orders Prepaid</v>
      </c>
      <c r="F22" s="137"/>
      <c r="G22" s="138"/>
      <c r="H22" s="206"/>
    </row>
    <row r="23" spans="1:8" x14ac:dyDescent="0.3">
      <c r="A23" s="137"/>
      <c r="D23" s="58">
        <f>SUM(N9:N12)</f>
        <v>0</v>
      </c>
      <c r="E23" s="140" t="str">
        <f>+I7</f>
        <v>Proprietary Advances to Vendors</v>
      </c>
      <c r="F23" s="137"/>
      <c r="G23" s="138"/>
      <c r="H23" s="206"/>
    </row>
    <row r="24" spans="1:8" x14ac:dyDescent="0.3">
      <c r="A24" s="137"/>
      <c r="D24" s="59">
        <f>D22+D23</f>
        <v>0</v>
      </c>
      <c r="E24" s="140" t="s">
        <v>657</v>
      </c>
      <c r="F24" s="137"/>
      <c r="G24" s="138"/>
      <c r="H24" s="206"/>
    </row>
    <row r="25" spans="1:8" x14ac:dyDescent="0.3">
      <c r="A25" s="137"/>
      <c r="D25" s="137"/>
      <c r="E25" s="137"/>
      <c r="F25" s="137"/>
      <c r="G25" s="138"/>
      <c r="H25" s="206"/>
    </row>
    <row r="26" spans="1:8" x14ac:dyDescent="0.3">
      <c r="A26" s="137"/>
      <c r="B26" s="4" t="s">
        <v>13</v>
      </c>
      <c r="C26" s="136"/>
      <c r="D26" s="155"/>
      <c r="E26" s="140"/>
      <c r="F26" s="137"/>
      <c r="G26" s="138"/>
      <c r="H26" s="206"/>
    </row>
    <row r="27" spans="1:8" x14ac:dyDescent="0.3">
      <c r="A27" s="137"/>
      <c r="B27" s="4" t="s">
        <v>661</v>
      </c>
      <c r="C27" s="136"/>
      <c r="D27" s="155"/>
      <c r="E27" s="140"/>
      <c r="F27" s="137"/>
      <c r="G27" s="137"/>
      <c r="H27" s="206"/>
    </row>
    <row r="28" spans="1:8" x14ac:dyDescent="0.3">
      <c r="A28" s="137"/>
      <c r="B28" s="4" t="s">
        <v>15</v>
      </c>
      <c r="C28" s="136"/>
      <c r="D28" s="155"/>
      <c r="E28" s="140"/>
      <c r="F28" s="137"/>
      <c r="G28" s="206"/>
      <c r="H28" s="206"/>
    </row>
    <row r="29" spans="1:8" x14ac:dyDescent="0.3">
      <c r="A29" s="137"/>
      <c r="B29" s="4" t="s">
        <v>8</v>
      </c>
      <c r="C29" s="4" t="s">
        <v>664</v>
      </c>
      <c r="D29" s="155"/>
      <c r="E29" s="140"/>
      <c r="F29" s="137"/>
      <c r="G29" s="206"/>
      <c r="H29" s="206"/>
    </row>
    <row r="30" spans="1:8" x14ac:dyDescent="0.3">
      <c r="A30" s="137"/>
      <c r="B30" s="136"/>
      <c r="C30" s="4" t="s">
        <v>17</v>
      </c>
      <c r="D30" s="155"/>
      <c r="E30" s="140"/>
      <c r="F30" s="137"/>
      <c r="G30" s="137"/>
      <c r="H30" s="206"/>
    </row>
    <row r="31" spans="1:8" x14ac:dyDescent="0.3">
      <c r="A31" s="137"/>
      <c r="B31" s="4" t="s">
        <v>669</v>
      </c>
      <c r="C31" s="136"/>
      <c r="D31" s="155"/>
      <c r="E31" s="140"/>
      <c r="F31" s="140"/>
      <c r="G31" s="137"/>
      <c r="H31" s="206"/>
    </row>
    <row r="32" spans="1:8" x14ac:dyDescent="0.3">
      <c r="A32" s="137"/>
      <c r="B32" s="4" t="s">
        <v>672</v>
      </c>
      <c r="C32" s="136"/>
      <c r="D32" s="106"/>
      <c r="E32" s="136"/>
      <c r="F32" s="136"/>
      <c r="G32" s="137"/>
      <c r="H32" s="206"/>
    </row>
    <row r="33" spans="1:8" x14ac:dyDescent="0.3">
      <c r="A33" s="137"/>
      <c r="B33" s="136"/>
      <c r="C33" s="4" t="s">
        <v>674</v>
      </c>
      <c r="D33" s="155"/>
      <c r="E33" s="140"/>
      <c r="F33" s="137"/>
      <c r="G33" s="137"/>
      <c r="H33" s="206"/>
    </row>
    <row r="34" spans="1:8" x14ac:dyDescent="0.3">
      <c r="A34" s="137"/>
      <c r="B34" s="4" t="s">
        <v>676</v>
      </c>
      <c r="C34" s="136"/>
      <c r="D34" s="155"/>
      <c r="E34" s="140"/>
      <c r="F34" s="137"/>
      <c r="G34" s="137"/>
      <c r="H34" s="206"/>
    </row>
    <row r="35" spans="1:8" x14ac:dyDescent="0.3">
      <c r="A35" s="137"/>
      <c r="D35" s="137"/>
      <c r="E35" s="137"/>
      <c r="F35" s="137"/>
      <c r="G35" s="137"/>
      <c r="H35" s="206"/>
    </row>
    <row r="36" spans="1:8" x14ac:dyDescent="0.3">
      <c r="A36" s="137"/>
      <c r="D36" s="137"/>
      <c r="E36" s="137"/>
      <c r="F36" s="137"/>
      <c r="G36" s="137"/>
      <c r="H36" s="206"/>
    </row>
    <row r="37" spans="1:8" x14ac:dyDescent="0.3">
      <c r="A37" s="137"/>
      <c r="D37" s="10"/>
      <c r="E37" s="137"/>
      <c r="F37" s="137"/>
      <c r="G37" s="137"/>
      <c r="H37" s="206"/>
    </row>
    <row r="38" spans="1:8" x14ac:dyDescent="0.3">
      <c r="A38" s="137"/>
      <c r="D38" s="137"/>
      <c r="E38" s="137"/>
      <c r="F38" s="137"/>
      <c r="G38" s="137"/>
      <c r="H38" s="206"/>
    </row>
    <row r="39" spans="1:8" x14ac:dyDescent="0.3">
      <c r="A39" s="137"/>
      <c r="D39" s="137"/>
      <c r="E39" s="137"/>
      <c r="F39" s="137"/>
      <c r="G39" s="137"/>
      <c r="H39" s="206"/>
    </row>
    <row r="40" spans="1:8" x14ac:dyDescent="0.3">
      <c r="A40" s="137"/>
      <c r="D40" s="137"/>
      <c r="E40" s="137"/>
      <c r="F40" s="137"/>
      <c r="G40" s="137"/>
      <c r="H40" s="206"/>
    </row>
    <row r="41" spans="1:8" x14ac:dyDescent="0.3">
      <c r="A41" s="206"/>
      <c r="B41" s="206"/>
      <c r="C41" s="206"/>
      <c r="D41" s="206"/>
      <c r="E41" s="206"/>
      <c r="F41" s="206"/>
      <c r="G41" s="206"/>
      <c r="H41" s="206"/>
    </row>
    <row r="42" spans="1:8" x14ac:dyDescent="0.3">
      <c r="A42" s="206"/>
      <c r="B42" s="206"/>
      <c r="C42" s="206"/>
      <c r="D42" s="206"/>
      <c r="E42" s="206"/>
      <c r="F42" s="206"/>
      <c r="G42" s="206"/>
      <c r="H42" s="206"/>
    </row>
    <row r="43" spans="1:8" x14ac:dyDescent="0.3">
      <c r="A43" s="206"/>
      <c r="B43" s="206"/>
      <c r="C43" s="206"/>
      <c r="D43" s="206"/>
      <c r="E43" s="206"/>
      <c r="F43" s="206"/>
      <c r="G43" s="206"/>
      <c r="H43" s="206"/>
    </row>
    <row r="44" spans="1:8" x14ac:dyDescent="0.3">
      <c r="A44" s="206"/>
      <c r="B44" s="206"/>
      <c r="C44" s="206"/>
      <c r="D44" s="206"/>
      <c r="E44" s="206"/>
      <c r="F44" s="206"/>
      <c r="G44" s="206"/>
      <c r="H44" s="206"/>
    </row>
    <row r="45" spans="1:8" x14ac:dyDescent="0.3">
      <c r="A45" s="206"/>
      <c r="B45" s="206"/>
      <c r="C45" s="206"/>
      <c r="D45" s="206"/>
      <c r="E45" s="206"/>
      <c r="F45" s="206"/>
      <c r="G45" s="206"/>
      <c r="H45" s="206"/>
    </row>
    <row r="46" spans="1:8" x14ac:dyDescent="0.3">
      <c r="A46" s="206"/>
      <c r="B46" s="206"/>
      <c r="C46" s="206"/>
      <c r="D46" s="206"/>
      <c r="E46" s="206"/>
      <c r="F46" s="206"/>
      <c r="G46" s="206"/>
      <c r="H46" s="206"/>
    </row>
    <row r="47" spans="1:8" x14ac:dyDescent="0.3">
      <c r="A47" s="206"/>
      <c r="B47" s="206"/>
      <c r="C47" s="206"/>
      <c r="D47" s="206"/>
      <c r="E47" s="206"/>
      <c r="F47" s="206"/>
      <c r="G47" s="206"/>
      <c r="H47" s="206"/>
    </row>
    <row r="48" spans="1:8" x14ac:dyDescent="0.3">
      <c r="A48" s="206"/>
      <c r="B48" s="206"/>
      <c r="C48" s="206"/>
      <c r="D48" s="206"/>
      <c r="E48" s="206"/>
      <c r="F48" s="206"/>
      <c r="G48" s="206"/>
      <c r="H48" s="206"/>
    </row>
    <row r="49" spans="1:8" x14ac:dyDescent="0.3">
      <c r="A49" s="206"/>
      <c r="B49" s="206"/>
      <c r="C49" s="206"/>
      <c r="D49" s="206"/>
      <c r="E49" s="206"/>
      <c r="F49" s="206"/>
      <c r="G49" s="206"/>
      <c r="H49" s="206"/>
    </row>
    <row r="50" spans="1:8" x14ac:dyDescent="0.3">
      <c r="A50" s="206"/>
      <c r="B50" s="206"/>
      <c r="C50" s="206"/>
      <c r="D50" s="206"/>
      <c r="E50" s="206"/>
      <c r="F50" s="206"/>
      <c r="G50" s="206"/>
      <c r="H50" s="206"/>
    </row>
    <row r="51" spans="1:8" x14ac:dyDescent="0.3">
      <c r="A51" s="206"/>
      <c r="B51" s="206"/>
      <c r="C51" s="206"/>
      <c r="D51" s="206"/>
      <c r="E51" s="206"/>
      <c r="F51" s="206"/>
      <c r="G51" s="206"/>
      <c r="H51" s="206"/>
    </row>
    <row r="52" spans="1:8" x14ac:dyDescent="0.3">
      <c r="A52" s="206"/>
      <c r="B52" s="206"/>
      <c r="C52" s="206"/>
      <c r="D52" s="206"/>
      <c r="E52" s="206"/>
      <c r="F52" s="206"/>
      <c r="G52" s="206"/>
      <c r="H52" s="206"/>
    </row>
    <row r="53" spans="1:8" x14ac:dyDescent="0.3">
      <c r="A53" s="206"/>
      <c r="B53" s="206"/>
      <c r="C53" s="206"/>
      <c r="D53" s="206"/>
      <c r="E53" s="206"/>
      <c r="F53" s="206"/>
      <c r="G53" s="206"/>
      <c r="H53" s="206"/>
    </row>
    <row r="54" spans="1:8" x14ac:dyDescent="0.3">
      <c r="A54" s="206"/>
      <c r="B54" s="206"/>
      <c r="C54" s="206"/>
      <c r="D54" s="206"/>
      <c r="E54" s="206"/>
      <c r="F54" s="206"/>
      <c r="G54" s="206"/>
      <c r="H54" s="206"/>
    </row>
    <row r="55" spans="1:8" x14ac:dyDescent="0.3">
      <c r="A55" s="206"/>
      <c r="B55" s="206"/>
      <c r="C55" s="206"/>
      <c r="D55" s="206"/>
      <c r="E55" s="206"/>
      <c r="F55" s="206"/>
      <c r="G55" s="206"/>
      <c r="H55" s="206"/>
    </row>
    <row r="56" spans="1:8" x14ac:dyDescent="0.3">
      <c r="A56" s="206"/>
      <c r="B56" s="206"/>
      <c r="C56" s="206"/>
      <c r="D56" s="206"/>
      <c r="E56" s="206"/>
      <c r="F56" s="206"/>
      <c r="G56" s="206"/>
      <c r="H56" s="206"/>
    </row>
    <row r="57" spans="1:8" x14ac:dyDescent="0.3">
      <c r="A57" s="206"/>
      <c r="B57" s="206"/>
      <c r="C57" s="206"/>
      <c r="D57" s="206"/>
      <c r="E57" s="206"/>
      <c r="F57" s="206"/>
      <c r="G57" s="206"/>
      <c r="H57" s="206"/>
    </row>
    <row r="58" spans="1:8" x14ac:dyDescent="0.3">
      <c r="A58" s="206"/>
      <c r="B58" s="206"/>
      <c r="C58" s="206"/>
      <c r="D58" s="206"/>
      <c r="E58" s="206"/>
      <c r="F58" s="206"/>
      <c r="G58" s="206"/>
      <c r="H58" s="206"/>
    </row>
    <row r="59" spans="1:8" x14ac:dyDescent="0.3">
      <c r="A59" s="206"/>
      <c r="B59" s="206"/>
      <c r="C59" s="206"/>
      <c r="D59" s="206"/>
      <c r="E59" s="206"/>
      <c r="F59" s="206"/>
      <c r="G59" s="206"/>
      <c r="H59" s="206"/>
    </row>
    <row r="60" spans="1:8" x14ac:dyDescent="0.3">
      <c r="A60" s="206"/>
      <c r="B60" s="206"/>
      <c r="C60" s="206"/>
      <c r="D60" s="206"/>
      <c r="E60" s="206"/>
      <c r="F60" s="206"/>
      <c r="G60" s="206"/>
      <c r="H60" s="206"/>
    </row>
    <row r="61" spans="1:8" x14ac:dyDescent="0.3">
      <c r="A61" s="206"/>
      <c r="B61" s="206"/>
      <c r="C61" s="206"/>
      <c r="D61" s="206"/>
      <c r="E61" s="206"/>
      <c r="F61" s="206"/>
      <c r="G61" s="206"/>
      <c r="H61" s="206"/>
    </row>
    <row r="62" spans="1:8" x14ac:dyDescent="0.3">
      <c r="A62" s="206"/>
      <c r="B62" s="206"/>
      <c r="C62" s="206"/>
      <c r="D62" s="206"/>
      <c r="E62" s="206"/>
      <c r="F62" s="206"/>
      <c r="G62" s="206"/>
      <c r="H62" s="206"/>
    </row>
    <row r="63" spans="1:8" x14ac:dyDescent="0.3">
      <c r="A63" s="206"/>
      <c r="B63" s="206"/>
      <c r="C63" s="206"/>
      <c r="D63" s="206"/>
      <c r="E63" s="206"/>
      <c r="F63" s="206"/>
      <c r="G63" s="206"/>
      <c r="H63" s="206"/>
    </row>
    <row r="64" spans="1:8" x14ac:dyDescent="0.3">
      <c r="A64" s="206"/>
      <c r="B64" s="206"/>
      <c r="C64" s="206"/>
      <c r="D64" s="206"/>
      <c r="E64" s="206"/>
      <c r="F64" s="206"/>
      <c r="G64" s="206"/>
      <c r="H64" s="206"/>
    </row>
    <row r="65" spans="1:8" x14ac:dyDescent="0.3">
      <c r="A65" s="206"/>
      <c r="B65" s="206"/>
      <c r="C65" s="206"/>
      <c r="D65" s="206"/>
      <c r="E65" s="206"/>
      <c r="F65" s="206"/>
      <c r="G65" s="206"/>
      <c r="H65" s="206"/>
    </row>
    <row r="66" spans="1:8" x14ac:dyDescent="0.3">
      <c r="A66" s="206"/>
      <c r="B66" s="206"/>
      <c r="C66" s="206"/>
      <c r="D66" s="206"/>
      <c r="E66" s="206"/>
      <c r="F66" s="206"/>
      <c r="G66" s="206"/>
      <c r="H66" s="206"/>
    </row>
    <row r="67" spans="1:8" x14ac:dyDescent="0.3">
      <c r="A67" s="206"/>
      <c r="B67" s="206"/>
      <c r="C67" s="206"/>
      <c r="D67" s="206"/>
      <c r="E67" s="206"/>
      <c r="F67" s="206"/>
      <c r="G67" s="206"/>
      <c r="H67" s="206"/>
    </row>
    <row r="68" spans="1:8" x14ac:dyDescent="0.3">
      <c r="A68" s="206"/>
      <c r="B68" s="206"/>
      <c r="C68" s="206"/>
      <c r="D68" s="206"/>
      <c r="E68" s="206"/>
      <c r="F68" s="206"/>
      <c r="G68" s="206"/>
      <c r="H68" s="206"/>
    </row>
    <row r="69" spans="1:8" x14ac:dyDescent="0.3">
      <c r="A69" s="206"/>
      <c r="B69" s="206"/>
      <c r="C69" s="206"/>
      <c r="D69" s="206"/>
      <c r="E69" s="206"/>
      <c r="F69" s="206"/>
      <c r="G69" s="206"/>
      <c r="H69" s="206"/>
    </row>
    <row r="70" spans="1:8" x14ac:dyDescent="0.3">
      <c r="A70" s="206"/>
      <c r="B70" s="206"/>
      <c r="C70" s="206"/>
      <c r="D70" s="206"/>
      <c r="E70" s="206"/>
      <c r="F70" s="206"/>
      <c r="G70" s="206"/>
      <c r="H70" s="206"/>
    </row>
    <row r="71" spans="1:8" x14ac:dyDescent="0.3">
      <c r="A71" s="206"/>
      <c r="B71" s="206"/>
      <c r="C71" s="206"/>
      <c r="D71" s="206"/>
      <c r="E71" s="206"/>
      <c r="F71" s="206"/>
      <c r="G71" s="206"/>
      <c r="H71" s="206"/>
    </row>
    <row r="72" spans="1:8" x14ac:dyDescent="0.3">
      <c r="A72" s="206"/>
      <c r="B72" s="206"/>
      <c r="C72" s="206"/>
      <c r="D72" s="206"/>
      <c r="E72" s="206"/>
      <c r="F72" s="206"/>
      <c r="G72" s="206"/>
      <c r="H72" s="206"/>
    </row>
    <row r="73" spans="1:8" x14ac:dyDescent="0.3">
      <c r="A73" s="206"/>
      <c r="B73" s="206"/>
      <c r="C73" s="206"/>
      <c r="D73" s="206"/>
      <c r="E73" s="206"/>
      <c r="F73" s="206"/>
      <c r="G73" s="206"/>
      <c r="H73" s="206"/>
    </row>
    <row r="74" spans="1:8" x14ac:dyDescent="0.3">
      <c r="A74" s="206"/>
      <c r="B74" s="206"/>
      <c r="C74" s="206"/>
      <c r="D74" s="206"/>
      <c r="E74" s="206"/>
      <c r="F74" s="206"/>
      <c r="G74" s="206"/>
      <c r="H74" s="206"/>
    </row>
    <row r="75" spans="1:8" x14ac:dyDescent="0.3">
      <c r="A75" s="206"/>
      <c r="B75" s="206"/>
      <c r="C75" s="206"/>
      <c r="D75" s="206"/>
      <c r="E75" s="206"/>
      <c r="F75" s="206"/>
      <c r="G75" s="206"/>
      <c r="H75" s="206"/>
    </row>
    <row r="76" spans="1:8" x14ac:dyDescent="0.3">
      <c r="A76" s="206"/>
      <c r="B76" s="206"/>
      <c r="C76" s="206"/>
      <c r="D76" s="206"/>
      <c r="E76" s="206"/>
      <c r="F76" s="206"/>
      <c r="G76" s="206"/>
      <c r="H76" s="206"/>
    </row>
    <row r="77" spans="1:8" x14ac:dyDescent="0.3">
      <c r="A77" s="206"/>
      <c r="B77" s="206"/>
      <c r="C77" s="206"/>
      <c r="D77" s="206"/>
      <c r="E77" s="206"/>
      <c r="F77" s="206"/>
      <c r="G77" s="206"/>
      <c r="H77" s="206"/>
    </row>
    <row r="78" spans="1:8" x14ac:dyDescent="0.3">
      <c r="A78" s="206"/>
      <c r="B78" s="206"/>
      <c r="C78" s="206"/>
      <c r="D78" s="206"/>
      <c r="E78" s="206"/>
      <c r="F78" s="206"/>
      <c r="G78" s="206"/>
      <c r="H78" s="206"/>
    </row>
    <row r="79" spans="1:8" x14ac:dyDescent="0.3">
      <c r="A79" s="206"/>
      <c r="B79" s="206"/>
      <c r="C79" s="206"/>
      <c r="D79" s="206"/>
      <c r="E79" s="206"/>
      <c r="F79" s="206"/>
      <c r="G79" s="206"/>
      <c r="H79" s="206"/>
    </row>
    <row r="80" spans="1:8" x14ac:dyDescent="0.3">
      <c r="A80" s="206"/>
      <c r="B80" s="206"/>
      <c r="C80" s="206"/>
      <c r="D80" s="206"/>
      <c r="E80" s="206"/>
      <c r="F80" s="206"/>
      <c r="G80" s="206"/>
      <c r="H80" s="206"/>
    </row>
    <row r="81" spans="1:15" x14ac:dyDescent="0.3">
      <c r="A81" s="206"/>
      <c r="B81" s="206"/>
      <c r="C81" s="206"/>
      <c r="D81" s="206"/>
      <c r="E81" s="206"/>
      <c r="F81" s="206"/>
      <c r="G81" s="206"/>
      <c r="H81" s="206"/>
      <c r="I81" s="137"/>
      <c r="L81" s="137"/>
      <c r="M81" s="137"/>
      <c r="N81" s="137"/>
      <c r="O81" s="137"/>
    </row>
    <row r="82" spans="1:15" x14ac:dyDescent="0.3">
      <c r="A82" s="206"/>
      <c r="B82" s="206"/>
      <c r="C82" s="206"/>
      <c r="D82" s="206"/>
      <c r="E82" s="206"/>
      <c r="F82" s="206"/>
      <c r="G82" s="206"/>
      <c r="H82" s="206"/>
      <c r="I82" s="137"/>
      <c r="L82" s="137"/>
      <c r="M82" s="137"/>
      <c r="N82" s="137"/>
      <c r="O82" s="137"/>
    </row>
    <row r="83" spans="1:15" x14ac:dyDescent="0.3">
      <c r="A83" s="206"/>
      <c r="B83" s="206"/>
      <c r="C83" s="206"/>
      <c r="D83" s="206"/>
      <c r="E83" s="206"/>
      <c r="F83" s="206"/>
      <c r="G83" s="206"/>
      <c r="H83" s="206"/>
      <c r="I83" s="137"/>
      <c r="L83" s="137"/>
      <c r="M83" s="137"/>
      <c r="N83" s="137"/>
      <c r="O83" s="137"/>
    </row>
    <row r="84" spans="1:15" x14ac:dyDescent="0.3">
      <c r="A84" s="206"/>
      <c r="B84" s="206"/>
      <c r="C84" s="206"/>
      <c r="D84" s="206"/>
      <c r="E84" s="206"/>
      <c r="F84" s="206"/>
      <c r="G84" s="206"/>
      <c r="H84" s="206"/>
      <c r="I84" s="137"/>
      <c r="L84" s="137"/>
      <c r="M84" s="137"/>
      <c r="N84" s="137"/>
      <c r="O84" s="137"/>
    </row>
    <row r="85" spans="1:15" x14ac:dyDescent="0.3">
      <c r="A85" s="206"/>
      <c r="B85" s="206"/>
      <c r="C85" s="206"/>
      <c r="D85" s="206"/>
      <c r="E85" s="206"/>
      <c r="F85" s="206"/>
      <c r="G85" s="206"/>
      <c r="H85" s="206"/>
      <c r="I85" s="206"/>
      <c r="J85" s="206"/>
      <c r="K85" s="206"/>
      <c r="L85" s="206"/>
      <c r="M85" s="206"/>
      <c r="N85" s="206"/>
      <c r="O85" s="206"/>
    </row>
    <row r="86" spans="1:15" x14ac:dyDescent="0.3">
      <c r="A86" s="206"/>
      <c r="B86" s="206"/>
      <c r="C86" s="206"/>
      <c r="D86" s="206"/>
      <c r="E86" s="206"/>
      <c r="F86" s="206"/>
      <c r="G86" s="206"/>
      <c r="H86" s="206"/>
      <c r="I86" s="206"/>
      <c r="J86" s="206"/>
      <c r="K86" s="206"/>
      <c r="L86" s="206"/>
      <c r="M86" s="206"/>
      <c r="N86" s="206"/>
      <c r="O86" s="206"/>
    </row>
    <row r="87" spans="1:15" x14ac:dyDescent="0.3">
      <c r="A87" s="206"/>
      <c r="B87" s="206"/>
      <c r="C87" s="206"/>
      <c r="D87" s="206"/>
      <c r="E87" s="206"/>
      <c r="F87" s="206"/>
      <c r="G87" s="206"/>
      <c r="H87" s="206"/>
      <c r="I87" s="206"/>
      <c r="J87" s="206"/>
      <c r="K87" s="206"/>
      <c r="L87" s="206"/>
      <c r="M87" s="206"/>
      <c r="N87" s="206"/>
      <c r="O87" s="206"/>
    </row>
    <row r="88" spans="1:15" x14ac:dyDescent="0.3">
      <c r="A88" s="206"/>
      <c r="B88" s="206"/>
      <c r="C88" s="206"/>
      <c r="D88" s="206"/>
      <c r="E88" s="206"/>
      <c r="F88" s="206"/>
      <c r="G88" s="206"/>
      <c r="H88" s="206"/>
      <c r="I88" s="206"/>
      <c r="J88" s="206"/>
      <c r="K88" s="206"/>
      <c r="L88" s="206"/>
      <c r="M88" s="206"/>
      <c r="N88" s="206"/>
      <c r="O88" s="206"/>
    </row>
    <row r="89" spans="1:15" x14ac:dyDescent="0.3">
      <c r="A89" s="206"/>
      <c r="B89" s="206"/>
      <c r="C89" s="206"/>
      <c r="D89" s="206"/>
      <c r="E89" s="206"/>
      <c r="F89" s="206"/>
      <c r="G89" s="206"/>
      <c r="H89" s="206"/>
      <c r="I89" s="206"/>
      <c r="J89" s="206"/>
      <c r="K89" s="206"/>
      <c r="L89" s="206"/>
      <c r="M89" s="206"/>
      <c r="N89" s="206"/>
      <c r="O89" s="206"/>
    </row>
    <row r="90" spans="1:15" x14ac:dyDescent="0.3">
      <c r="A90" s="206"/>
      <c r="B90" s="206"/>
      <c r="C90" s="206"/>
      <c r="D90" s="206"/>
      <c r="E90" s="206"/>
      <c r="F90" s="206"/>
      <c r="G90" s="206"/>
      <c r="H90" s="206"/>
      <c r="I90" s="206"/>
      <c r="J90" s="206"/>
      <c r="K90" s="206"/>
      <c r="L90" s="206"/>
      <c r="M90" s="206"/>
      <c r="N90" s="206"/>
      <c r="O90" s="206"/>
    </row>
    <row r="91" spans="1:15" x14ac:dyDescent="0.3">
      <c r="A91" s="206"/>
      <c r="B91" s="206"/>
      <c r="C91" s="206"/>
      <c r="D91" s="206"/>
      <c r="E91" s="206"/>
      <c r="F91" s="206"/>
      <c r="G91" s="206"/>
      <c r="H91" s="206"/>
      <c r="I91" s="206"/>
      <c r="J91" s="206"/>
      <c r="K91" s="206"/>
      <c r="L91" s="206"/>
      <c r="M91" s="206"/>
      <c r="N91" s="206"/>
      <c r="O91" s="206"/>
    </row>
    <row r="92" spans="1:15" x14ac:dyDescent="0.3">
      <c r="A92" s="206"/>
      <c r="B92" s="206"/>
      <c r="C92" s="206"/>
      <c r="D92" s="206"/>
      <c r="E92" s="206"/>
      <c r="F92" s="206"/>
      <c r="G92" s="206"/>
      <c r="H92" s="206"/>
      <c r="I92" s="206"/>
      <c r="J92" s="206"/>
      <c r="K92" s="206"/>
      <c r="L92" s="206"/>
      <c r="M92" s="206"/>
      <c r="N92" s="206"/>
      <c r="O92" s="206"/>
    </row>
    <row r="93" spans="1:15" x14ac:dyDescent="0.3">
      <c r="A93" s="206"/>
      <c r="B93" s="206"/>
      <c r="C93" s="206"/>
      <c r="D93" s="206"/>
      <c r="E93" s="206"/>
      <c r="F93" s="206"/>
      <c r="G93" s="206"/>
      <c r="H93" s="206"/>
      <c r="I93" s="206"/>
      <c r="J93" s="206"/>
      <c r="K93" s="206"/>
      <c r="L93" s="206"/>
      <c r="M93" s="206"/>
      <c r="N93" s="206"/>
      <c r="O93" s="206"/>
    </row>
    <row r="94" spans="1:15" x14ac:dyDescent="0.3">
      <c r="A94" s="206"/>
      <c r="B94" s="206"/>
      <c r="C94" s="206"/>
      <c r="D94" s="206"/>
      <c r="E94" s="206"/>
      <c r="F94" s="206"/>
      <c r="G94" s="206"/>
      <c r="H94" s="206"/>
      <c r="I94" s="206"/>
      <c r="J94" s="206"/>
      <c r="K94" s="206"/>
      <c r="L94" s="206"/>
      <c r="M94" s="206"/>
      <c r="N94" s="206"/>
      <c r="O94" s="206"/>
    </row>
    <row r="95" spans="1:15" x14ac:dyDescent="0.3">
      <c r="A95" s="206"/>
      <c r="B95" s="206"/>
      <c r="C95" s="206"/>
      <c r="D95" s="206"/>
      <c r="E95" s="206"/>
      <c r="F95" s="206"/>
      <c r="G95" s="206"/>
      <c r="H95" s="206"/>
      <c r="I95" s="206"/>
      <c r="J95" s="206"/>
      <c r="K95" s="206"/>
      <c r="L95" s="206"/>
      <c r="M95" s="206"/>
      <c r="N95" s="206"/>
      <c r="O95" s="206"/>
    </row>
    <row r="96" spans="1:15" x14ac:dyDescent="0.3">
      <c r="A96" s="206"/>
      <c r="B96" s="206"/>
      <c r="C96" s="206"/>
      <c r="D96" s="206"/>
      <c r="E96" s="206"/>
      <c r="F96" s="206"/>
      <c r="G96" s="206"/>
      <c r="H96" s="206"/>
      <c r="I96" s="206"/>
      <c r="J96" s="206"/>
      <c r="K96" s="206"/>
      <c r="L96" s="206"/>
      <c r="M96" s="206"/>
      <c r="N96" s="206"/>
      <c r="O96" s="206"/>
    </row>
    <row r="97" spans="1:15" x14ac:dyDescent="0.3">
      <c r="A97" s="206"/>
      <c r="B97" s="206"/>
      <c r="C97" s="206"/>
      <c r="D97" s="206"/>
      <c r="E97" s="206"/>
      <c r="F97" s="206"/>
      <c r="G97" s="206"/>
      <c r="H97" s="206"/>
      <c r="I97" s="206"/>
      <c r="J97" s="206"/>
      <c r="K97" s="206"/>
      <c r="L97" s="206"/>
      <c r="M97" s="206"/>
      <c r="N97" s="206"/>
      <c r="O97" s="206"/>
    </row>
    <row r="98" spans="1:15" x14ac:dyDescent="0.3">
      <c r="A98" s="206"/>
      <c r="B98" s="206"/>
      <c r="C98" s="206"/>
      <c r="D98" s="206"/>
      <c r="E98" s="206"/>
      <c r="F98" s="206"/>
      <c r="G98" s="206"/>
      <c r="H98" s="206"/>
      <c r="I98" s="206"/>
      <c r="J98" s="206"/>
      <c r="K98" s="206"/>
      <c r="L98" s="206"/>
      <c r="M98" s="206"/>
      <c r="N98" s="206"/>
      <c r="O98" s="206"/>
    </row>
    <row r="99" spans="1:15" x14ac:dyDescent="0.3">
      <c r="A99" s="206"/>
      <c r="B99" s="206"/>
      <c r="C99" s="206"/>
      <c r="D99" s="206"/>
      <c r="E99" s="206"/>
      <c r="F99" s="206"/>
      <c r="G99" s="206"/>
      <c r="H99" s="206"/>
      <c r="I99" s="206"/>
      <c r="J99" s="206"/>
      <c r="K99" s="206"/>
      <c r="L99" s="206"/>
      <c r="M99" s="206"/>
      <c r="N99" s="206"/>
      <c r="O99" s="206"/>
    </row>
    <row r="100" spans="1:15" x14ac:dyDescent="0.3">
      <c r="A100" s="206"/>
      <c r="B100" s="206"/>
      <c r="C100" s="206"/>
      <c r="D100" s="206"/>
      <c r="E100" s="206"/>
      <c r="F100" s="206"/>
      <c r="G100" s="206"/>
      <c r="H100" s="206"/>
      <c r="I100" s="206"/>
      <c r="J100" s="206"/>
      <c r="K100" s="206"/>
      <c r="L100" s="206"/>
      <c r="M100" s="206"/>
      <c r="N100" s="206"/>
      <c r="O100" s="206"/>
    </row>
    <row r="101" spans="1:15" x14ac:dyDescent="0.3">
      <c r="A101" s="206"/>
      <c r="B101" s="206"/>
      <c r="C101" s="206"/>
      <c r="D101" s="206"/>
      <c r="E101" s="206"/>
      <c r="F101" s="206"/>
      <c r="G101" s="206"/>
      <c r="H101" s="206"/>
      <c r="I101" s="206"/>
      <c r="J101" s="206"/>
      <c r="K101" s="206"/>
      <c r="L101" s="206"/>
      <c r="M101" s="206"/>
      <c r="N101" s="206"/>
      <c r="O101" s="206"/>
    </row>
    <row r="102" spans="1:15" x14ac:dyDescent="0.3">
      <c r="A102" s="206"/>
      <c r="B102" s="206"/>
      <c r="C102" s="206"/>
      <c r="D102" s="206"/>
      <c r="E102" s="206"/>
      <c r="F102" s="206"/>
      <c r="G102" s="206"/>
      <c r="H102" s="206"/>
      <c r="I102" s="206"/>
      <c r="J102" s="206"/>
      <c r="K102" s="206"/>
      <c r="L102" s="206"/>
      <c r="M102" s="206"/>
      <c r="N102" s="206"/>
      <c r="O102" s="206"/>
    </row>
    <row r="103" spans="1:15" x14ac:dyDescent="0.3">
      <c r="A103" s="206"/>
      <c r="B103" s="206"/>
      <c r="C103" s="206"/>
      <c r="D103" s="206"/>
      <c r="E103" s="206"/>
      <c r="F103" s="206"/>
      <c r="G103" s="206"/>
      <c r="H103" s="206"/>
      <c r="I103" s="206"/>
      <c r="J103" s="206"/>
      <c r="K103" s="206"/>
      <c r="L103" s="206"/>
      <c r="M103" s="206"/>
      <c r="N103" s="206"/>
      <c r="O103" s="206"/>
    </row>
    <row r="104" spans="1:15" x14ac:dyDescent="0.3">
      <c r="A104" s="206"/>
      <c r="B104" s="206"/>
      <c r="C104" s="206"/>
      <c r="D104" s="206"/>
      <c r="E104" s="206"/>
      <c r="F104" s="206"/>
      <c r="G104" s="206"/>
      <c r="H104" s="206"/>
      <c r="I104" s="206"/>
      <c r="J104" s="206"/>
      <c r="K104" s="206"/>
      <c r="L104" s="206"/>
      <c r="M104" s="206"/>
      <c r="N104" s="206"/>
      <c r="O104" s="206"/>
    </row>
    <row r="105" spans="1:15" x14ac:dyDescent="0.3">
      <c r="A105" s="206"/>
      <c r="B105" s="206"/>
      <c r="C105" s="206"/>
      <c r="D105" s="206"/>
      <c r="E105" s="206"/>
      <c r="F105" s="206"/>
      <c r="G105" s="206"/>
      <c r="H105" s="206"/>
      <c r="I105" s="206"/>
      <c r="J105" s="206"/>
      <c r="K105" s="206"/>
      <c r="L105" s="206"/>
      <c r="M105" s="206"/>
      <c r="N105" s="206"/>
      <c r="O105" s="206"/>
    </row>
    <row r="106" spans="1:15" x14ac:dyDescent="0.3">
      <c r="A106" s="206"/>
      <c r="B106" s="206"/>
      <c r="C106" s="206"/>
      <c r="D106" s="206"/>
      <c r="E106" s="206"/>
      <c r="F106" s="206"/>
      <c r="G106" s="206"/>
      <c r="H106" s="206"/>
      <c r="I106" s="206"/>
      <c r="J106" s="206"/>
      <c r="K106" s="206"/>
      <c r="L106" s="206"/>
      <c r="M106" s="206"/>
      <c r="N106" s="206"/>
      <c r="O106" s="206"/>
    </row>
    <row r="107" spans="1:15" x14ac:dyDescent="0.3">
      <c r="A107" s="206"/>
      <c r="B107" s="206"/>
      <c r="C107" s="206"/>
      <c r="D107" s="206"/>
      <c r="E107" s="206"/>
      <c r="F107" s="206"/>
      <c r="G107" s="206"/>
      <c r="H107" s="206"/>
      <c r="I107" s="206"/>
      <c r="J107" s="206"/>
      <c r="K107" s="206"/>
      <c r="L107" s="206"/>
      <c r="M107" s="206"/>
      <c r="N107" s="206"/>
      <c r="O107" s="206"/>
    </row>
    <row r="108" spans="1:15" x14ac:dyDescent="0.3">
      <c r="A108" s="206"/>
      <c r="B108" s="206"/>
      <c r="C108" s="206"/>
      <c r="D108" s="206"/>
      <c r="E108" s="206"/>
      <c r="F108" s="206"/>
      <c r="G108" s="206"/>
      <c r="H108" s="206"/>
      <c r="I108" s="206"/>
      <c r="J108" s="206"/>
      <c r="K108" s="206"/>
      <c r="L108" s="206"/>
      <c r="M108" s="206"/>
      <c r="N108" s="206"/>
      <c r="O108" s="206"/>
    </row>
    <row r="109" spans="1:15" x14ac:dyDescent="0.3">
      <c r="A109" s="206"/>
      <c r="B109" s="206"/>
      <c r="C109" s="206"/>
      <c r="D109" s="206"/>
      <c r="E109" s="206"/>
      <c r="F109" s="206"/>
      <c r="G109" s="206"/>
      <c r="H109" s="206"/>
      <c r="I109" s="206"/>
      <c r="J109" s="206"/>
      <c r="K109" s="206"/>
      <c r="L109" s="206"/>
      <c r="M109" s="206"/>
      <c r="N109" s="206"/>
      <c r="O109" s="206"/>
    </row>
    <row r="110" spans="1:15" x14ac:dyDescent="0.3">
      <c r="A110" s="206"/>
      <c r="B110" s="206"/>
      <c r="C110" s="206"/>
      <c r="D110" s="206"/>
      <c r="E110" s="206"/>
      <c r="F110" s="206"/>
      <c r="G110" s="206"/>
      <c r="H110" s="206"/>
      <c r="I110" s="206"/>
      <c r="J110" s="206"/>
      <c r="K110" s="206"/>
      <c r="L110" s="206"/>
      <c r="M110" s="206"/>
      <c r="N110" s="206"/>
      <c r="O110" s="206"/>
    </row>
    <row r="111" spans="1:15" x14ac:dyDescent="0.3">
      <c r="A111" s="206"/>
      <c r="B111" s="206"/>
      <c r="C111" s="206"/>
      <c r="D111" s="206"/>
      <c r="E111" s="206"/>
      <c r="F111" s="206"/>
      <c r="G111" s="206"/>
      <c r="H111" s="206"/>
      <c r="I111" s="206"/>
      <c r="J111" s="206"/>
      <c r="K111" s="206"/>
      <c r="L111" s="206"/>
      <c r="M111" s="206"/>
      <c r="N111" s="206"/>
      <c r="O111" s="206"/>
    </row>
    <row r="112" spans="1:15" x14ac:dyDescent="0.3">
      <c r="A112" s="206"/>
      <c r="B112" s="206"/>
      <c r="C112" s="206"/>
      <c r="D112" s="206"/>
      <c r="E112" s="206"/>
      <c r="F112" s="206"/>
      <c r="G112" s="206"/>
      <c r="H112" s="206"/>
      <c r="I112" s="206"/>
      <c r="J112" s="206"/>
      <c r="K112" s="206"/>
      <c r="L112" s="206"/>
      <c r="M112" s="206"/>
      <c r="N112" s="206"/>
      <c r="O112" s="206"/>
    </row>
    <row r="113" spans="1:15" x14ac:dyDescent="0.3">
      <c r="A113" s="206"/>
      <c r="B113" s="206"/>
      <c r="C113" s="206"/>
      <c r="D113" s="206"/>
      <c r="E113" s="206"/>
      <c r="F113" s="206"/>
      <c r="G113" s="206"/>
      <c r="H113" s="206"/>
      <c r="I113" s="206"/>
      <c r="J113" s="206"/>
      <c r="K113" s="206"/>
      <c r="L113" s="206"/>
      <c r="M113" s="206"/>
      <c r="N113" s="206"/>
      <c r="O113" s="206"/>
    </row>
    <row r="114" spans="1:15" x14ac:dyDescent="0.3">
      <c r="A114" s="206"/>
      <c r="B114" s="206"/>
      <c r="C114" s="206"/>
      <c r="D114" s="206"/>
      <c r="E114" s="206"/>
      <c r="F114" s="206"/>
      <c r="G114" s="206"/>
      <c r="H114" s="206"/>
      <c r="I114" s="206"/>
      <c r="J114" s="206"/>
      <c r="K114" s="206"/>
      <c r="L114" s="206"/>
      <c r="M114" s="206"/>
      <c r="N114" s="206"/>
      <c r="O114" s="206"/>
    </row>
    <row r="115" spans="1:15" x14ac:dyDescent="0.3">
      <c r="A115" s="206"/>
      <c r="B115" s="206"/>
      <c r="C115" s="206"/>
      <c r="D115" s="206"/>
      <c r="E115" s="206"/>
      <c r="F115" s="206"/>
      <c r="G115" s="206"/>
      <c r="H115" s="206"/>
      <c r="I115" s="206"/>
      <c r="J115" s="206"/>
      <c r="K115" s="206"/>
      <c r="L115" s="206"/>
      <c r="M115" s="206"/>
      <c r="N115" s="206"/>
      <c r="O115" s="206"/>
    </row>
    <row r="116" spans="1:15" x14ac:dyDescent="0.3">
      <c r="A116" s="206"/>
      <c r="B116" s="206"/>
      <c r="C116" s="206"/>
      <c r="D116" s="206"/>
      <c r="E116" s="206"/>
      <c r="F116" s="206"/>
      <c r="G116" s="206"/>
      <c r="H116" s="206"/>
      <c r="I116" s="206"/>
      <c r="J116" s="206"/>
      <c r="K116" s="206"/>
      <c r="L116" s="206"/>
      <c r="M116" s="206"/>
      <c r="N116" s="206"/>
      <c r="O116" s="206"/>
    </row>
    <row r="117" spans="1:15" x14ac:dyDescent="0.3">
      <c r="A117" s="206"/>
      <c r="B117" s="206"/>
      <c r="C117" s="206"/>
      <c r="D117" s="206"/>
      <c r="E117" s="206"/>
      <c r="F117" s="206"/>
      <c r="G117" s="206"/>
      <c r="H117" s="206"/>
      <c r="I117" s="206"/>
      <c r="J117" s="206"/>
      <c r="K117" s="206"/>
      <c r="L117" s="206"/>
      <c r="M117" s="206"/>
      <c r="N117" s="206"/>
      <c r="O117" s="206"/>
    </row>
    <row r="118" spans="1:15" x14ac:dyDescent="0.3">
      <c r="A118" s="206"/>
      <c r="B118" s="206"/>
      <c r="C118" s="206"/>
      <c r="D118" s="206"/>
      <c r="E118" s="206"/>
      <c r="F118" s="206"/>
      <c r="G118" s="206"/>
      <c r="H118" s="206"/>
      <c r="I118" s="206"/>
      <c r="J118" s="206"/>
      <c r="K118" s="206"/>
      <c r="L118" s="206"/>
      <c r="M118" s="206"/>
      <c r="N118" s="206"/>
      <c r="O118" s="206"/>
    </row>
    <row r="119" spans="1:15" x14ac:dyDescent="0.3">
      <c r="A119" s="206"/>
      <c r="B119" s="206"/>
      <c r="C119" s="206"/>
      <c r="D119" s="206"/>
      <c r="E119" s="206"/>
      <c r="F119" s="206"/>
      <c r="G119" s="206"/>
      <c r="H119" s="206"/>
      <c r="I119" s="206"/>
      <c r="J119" s="206"/>
      <c r="K119" s="206"/>
      <c r="L119" s="206"/>
      <c r="M119" s="206"/>
      <c r="N119" s="206"/>
      <c r="O119" s="206"/>
    </row>
    <row r="120" spans="1:15" x14ac:dyDescent="0.3">
      <c r="A120" s="206"/>
      <c r="B120" s="206"/>
      <c r="C120" s="206"/>
      <c r="D120" s="206"/>
      <c r="E120" s="206"/>
      <c r="F120" s="206"/>
      <c r="G120" s="206"/>
      <c r="H120" s="206"/>
      <c r="I120" s="206"/>
      <c r="J120" s="206"/>
      <c r="K120" s="206"/>
      <c r="L120" s="206"/>
      <c r="M120" s="206"/>
      <c r="N120" s="206"/>
      <c r="O120" s="206"/>
    </row>
    <row r="121" spans="1:15" x14ac:dyDescent="0.3">
      <c r="A121" s="206"/>
      <c r="B121" s="206"/>
      <c r="C121" s="206"/>
      <c r="D121" s="206"/>
      <c r="E121" s="206"/>
      <c r="F121" s="206"/>
      <c r="G121" s="206"/>
      <c r="H121" s="206"/>
      <c r="I121" s="206"/>
      <c r="J121" s="206"/>
      <c r="K121" s="206"/>
      <c r="L121" s="206"/>
      <c r="M121" s="206"/>
      <c r="N121" s="206"/>
      <c r="O121" s="206"/>
    </row>
    <row r="122" spans="1:15" x14ac:dyDescent="0.3">
      <c r="A122" s="206"/>
      <c r="B122" s="206"/>
      <c r="C122" s="206"/>
      <c r="D122" s="206"/>
      <c r="E122" s="206"/>
      <c r="F122" s="206"/>
      <c r="G122" s="206"/>
      <c r="H122" s="206"/>
      <c r="I122" s="206"/>
      <c r="J122" s="206"/>
      <c r="K122" s="206"/>
      <c r="L122" s="206"/>
      <c r="M122" s="206"/>
      <c r="N122" s="206"/>
      <c r="O122" s="206"/>
    </row>
    <row r="123" spans="1:15" x14ac:dyDescent="0.3">
      <c r="A123" s="206"/>
      <c r="B123" s="206"/>
      <c r="C123" s="206"/>
      <c r="D123" s="206"/>
      <c r="E123" s="206"/>
      <c r="F123" s="206"/>
      <c r="G123" s="206"/>
      <c r="H123" s="206"/>
      <c r="I123" s="206"/>
      <c r="J123" s="206"/>
      <c r="K123" s="206"/>
      <c r="L123" s="206"/>
      <c r="M123" s="206"/>
      <c r="N123" s="206"/>
      <c r="O123" s="206"/>
    </row>
    <row r="124" spans="1:15" x14ac:dyDescent="0.3">
      <c r="A124" s="206"/>
      <c r="B124" s="206"/>
      <c r="C124" s="206"/>
      <c r="D124" s="206"/>
      <c r="E124" s="206"/>
      <c r="F124" s="206"/>
      <c r="G124" s="206"/>
      <c r="H124" s="206"/>
      <c r="I124" s="206"/>
      <c r="J124" s="206"/>
      <c r="K124" s="206"/>
      <c r="L124" s="206"/>
      <c r="M124" s="206"/>
      <c r="N124" s="206"/>
      <c r="O124" s="206"/>
    </row>
    <row r="125" spans="1:15" x14ac:dyDescent="0.3">
      <c r="A125" s="206"/>
      <c r="B125" s="206"/>
      <c r="C125" s="206"/>
      <c r="D125" s="206"/>
      <c r="E125" s="206"/>
      <c r="F125" s="206"/>
      <c r="G125" s="206"/>
      <c r="H125" s="206"/>
      <c r="I125" s="206"/>
      <c r="J125" s="206"/>
      <c r="K125" s="206"/>
      <c r="L125" s="206"/>
      <c r="M125" s="206"/>
      <c r="N125" s="206"/>
      <c r="O125" s="206"/>
    </row>
    <row r="126" spans="1:15" x14ac:dyDescent="0.3">
      <c r="A126" s="206"/>
      <c r="B126" s="206"/>
      <c r="C126" s="206"/>
      <c r="D126" s="206"/>
      <c r="E126" s="206"/>
      <c r="F126" s="206"/>
      <c r="G126" s="206"/>
      <c r="H126" s="206"/>
      <c r="I126" s="206"/>
      <c r="J126" s="206"/>
      <c r="K126" s="206"/>
      <c r="L126" s="206"/>
      <c r="M126" s="206"/>
      <c r="N126" s="206"/>
      <c r="O126" s="206"/>
    </row>
    <row r="127" spans="1:15" x14ac:dyDescent="0.3">
      <c r="A127" s="206"/>
      <c r="B127" s="206"/>
      <c r="C127" s="206"/>
      <c r="D127" s="206"/>
      <c r="E127" s="206"/>
      <c r="F127" s="206"/>
      <c r="G127" s="206"/>
      <c r="H127" s="206"/>
      <c r="I127" s="206"/>
      <c r="J127" s="206"/>
      <c r="K127" s="206"/>
      <c r="L127" s="206"/>
      <c r="M127" s="206"/>
      <c r="N127" s="206"/>
      <c r="O127" s="206"/>
    </row>
    <row r="128" spans="1:15" x14ac:dyDescent="0.3">
      <c r="A128" s="206"/>
      <c r="B128" s="206"/>
      <c r="C128" s="206"/>
      <c r="D128" s="206"/>
      <c r="E128" s="206"/>
      <c r="F128" s="206"/>
      <c r="G128" s="206"/>
      <c r="H128" s="206"/>
      <c r="I128" s="206"/>
      <c r="J128" s="206"/>
      <c r="K128" s="206"/>
      <c r="L128" s="206"/>
      <c r="M128" s="206"/>
      <c r="N128" s="206"/>
      <c r="O128" s="206"/>
    </row>
    <row r="129" spans="1:15" x14ac:dyDescent="0.3">
      <c r="A129" s="206"/>
      <c r="B129" s="206"/>
      <c r="C129" s="206"/>
      <c r="D129" s="206"/>
      <c r="E129" s="206"/>
      <c r="F129" s="206"/>
      <c r="G129" s="206"/>
      <c r="H129" s="206"/>
      <c r="I129" s="206"/>
      <c r="J129" s="206"/>
      <c r="K129" s="206"/>
      <c r="L129" s="206"/>
      <c r="M129" s="206"/>
      <c r="N129" s="206"/>
      <c r="O129" s="206"/>
    </row>
    <row r="130" spans="1:15" x14ac:dyDescent="0.3">
      <c r="A130" s="206"/>
      <c r="B130" s="206"/>
      <c r="C130" s="206"/>
      <c r="D130" s="206"/>
      <c r="E130" s="206"/>
      <c r="F130" s="206"/>
      <c r="G130" s="206"/>
      <c r="H130" s="206"/>
      <c r="I130" s="206"/>
      <c r="J130" s="206"/>
      <c r="K130" s="206"/>
      <c r="L130" s="206"/>
      <c r="M130" s="206"/>
      <c r="N130" s="206"/>
      <c r="O130" s="206"/>
    </row>
    <row r="131" spans="1:15" x14ac:dyDescent="0.3">
      <c r="A131" s="206"/>
      <c r="B131" s="206"/>
      <c r="C131" s="206"/>
      <c r="D131" s="206"/>
      <c r="E131" s="206"/>
      <c r="F131" s="206"/>
      <c r="G131" s="206"/>
      <c r="H131" s="206"/>
      <c r="I131" s="206"/>
      <c r="J131" s="206"/>
      <c r="K131" s="206"/>
      <c r="L131" s="206"/>
      <c r="M131" s="206"/>
      <c r="N131" s="206"/>
      <c r="O131" s="206"/>
    </row>
    <row r="132" spans="1:15" x14ac:dyDescent="0.3">
      <c r="A132" s="206"/>
      <c r="B132" s="206"/>
      <c r="C132" s="206"/>
      <c r="D132" s="206"/>
      <c r="E132" s="206"/>
      <c r="F132" s="206"/>
      <c r="G132" s="206"/>
      <c r="H132" s="206"/>
      <c r="I132" s="206"/>
      <c r="J132" s="206"/>
      <c r="K132" s="206"/>
      <c r="L132" s="206"/>
      <c r="M132" s="206"/>
      <c r="N132" s="206"/>
      <c r="O132" s="206"/>
    </row>
    <row r="133" spans="1:15" x14ac:dyDescent="0.3">
      <c r="A133" s="206"/>
      <c r="B133" s="206"/>
      <c r="C133" s="206"/>
      <c r="D133" s="206"/>
      <c r="E133" s="206"/>
      <c r="F133" s="206"/>
      <c r="G133" s="206"/>
      <c r="H133" s="206"/>
      <c r="I133" s="206"/>
      <c r="J133" s="206"/>
      <c r="K133" s="206"/>
      <c r="L133" s="206"/>
      <c r="M133" s="206"/>
      <c r="N133" s="206"/>
      <c r="O133" s="206"/>
    </row>
    <row r="134" spans="1:15" x14ac:dyDescent="0.3">
      <c r="A134" s="206"/>
      <c r="B134" s="206"/>
      <c r="C134" s="206"/>
      <c r="D134" s="206"/>
      <c r="E134" s="206"/>
      <c r="F134" s="206"/>
      <c r="G134" s="206"/>
      <c r="H134" s="206"/>
      <c r="I134" s="206"/>
      <c r="J134" s="206"/>
      <c r="K134" s="206"/>
      <c r="L134" s="206"/>
      <c r="M134" s="206"/>
      <c r="N134" s="206"/>
      <c r="O134" s="206"/>
    </row>
    <row r="135" spans="1:15" x14ac:dyDescent="0.3">
      <c r="A135" s="206"/>
      <c r="B135" s="206"/>
      <c r="C135" s="206"/>
      <c r="D135" s="206"/>
      <c r="E135" s="206"/>
      <c r="F135" s="206"/>
      <c r="G135" s="206"/>
      <c r="H135" s="206"/>
      <c r="I135" s="206"/>
      <c r="J135" s="206"/>
      <c r="K135" s="206"/>
      <c r="L135" s="206"/>
      <c r="M135" s="206"/>
      <c r="N135" s="206"/>
      <c r="O135" s="206"/>
    </row>
    <row r="136" spans="1:15" x14ac:dyDescent="0.3">
      <c r="A136" s="206"/>
      <c r="B136" s="206"/>
      <c r="C136" s="206"/>
      <c r="D136" s="206"/>
      <c r="E136" s="206"/>
      <c r="F136" s="206"/>
      <c r="G136" s="206"/>
      <c r="H136" s="206"/>
      <c r="I136" s="206"/>
      <c r="J136" s="206"/>
      <c r="K136" s="206"/>
      <c r="L136" s="206"/>
      <c r="M136" s="206"/>
      <c r="N136" s="206"/>
      <c r="O136" s="206"/>
    </row>
    <row r="137" spans="1:15" x14ac:dyDescent="0.3">
      <c r="A137" s="206"/>
      <c r="B137" s="206"/>
      <c r="C137" s="206"/>
      <c r="D137" s="206"/>
      <c r="E137" s="206"/>
      <c r="F137" s="206"/>
      <c r="G137" s="206"/>
      <c r="H137" s="206"/>
      <c r="I137" s="206"/>
      <c r="J137" s="206"/>
      <c r="K137" s="206"/>
      <c r="L137" s="206"/>
      <c r="M137" s="206"/>
      <c r="N137" s="206"/>
      <c r="O137" s="206"/>
    </row>
    <row r="138" spans="1:15" x14ac:dyDescent="0.3">
      <c r="A138" s="206"/>
      <c r="B138" s="206"/>
      <c r="C138" s="206"/>
      <c r="D138" s="206"/>
      <c r="E138" s="206"/>
      <c r="F138" s="206"/>
      <c r="G138" s="206"/>
      <c r="H138" s="206"/>
      <c r="I138" s="206"/>
      <c r="J138" s="206"/>
      <c r="K138" s="206"/>
      <c r="L138" s="206"/>
      <c r="M138" s="206"/>
      <c r="N138" s="206"/>
      <c r="O138" s="206"/>
    </row>
    <row r="139" spans="1:15" x14ac:dyDescent="0.3">
      <c r="A139" s="206"/>
      <c r="B139" s="206"/>
      <c r="C139" s="206"/>
      <c r="D139" s="206"/>
      <c r="E139" s="206"/>
      <c r="F139" s="206"/>
      <c r="G139" s="206"/>
      <c r="H139" s="206"/>
      <c r="I139" s="206"/>
      <c r="J139" s="206"/>
      <c r="K139" s="206"/>
      <c r="L139" s="206"/>
      <c r="M139" s="206"/>
      <c r="N139" s="206"/>
      <c r="O139" s="206"/>
    </row>
    <row r="140" spans="1:15" x14ac:dyDescent="0.3">
      <c r="A140" s="206"/>
      <c r="B140" s="206"/>
      <c r="C140" s="206"/>
      <c r="D140" s="206"/>
      <c r="E140" s="206"/>
      <c r="F140" s="206"/>
      <c r="G140" s="206"/>
      <c r="H140" s="206"/>
      <c r="I140" s="206"/>
      <c r="J140" s="206"/>
      <c r="K140" s="206"/>
      <c r="L140" s="206"/>
      <c r="M140" s="206"/>
      <c r="N140" s="206"/>
      <c r="O140" s="206"/>
    </row>
    <row r="141" spans="1:15" x14ac:dyDescent="0.3">
      <c r="A141" s="206"/>
      <c r="B141" s="206"/>
      <c r="C141" s="206"/>
      <c r="D141" s="206"/>
      <c r="E141" s="206"/>
      <c r="F141" s="206"/>
      <c r="G141" s="206"/>
      <c r="H141" s="206"/>
      <c r="I141" s="206"/>
      <c r="J141" s="206"/>
      <c r="K141" s="206"/>
      <c r="L141" s="206"/>
      <c r="M141" s="206"/>
      <c r="N141" s="206"/>
      <c r="O141" s="206"/>
    </row>
    <row r="142" spans="1:15" x14ac:dyDescent="0.3">
      <c r="A142" s="206"/>
      <c r="B142" s="206"/>
      <c r="C142" s="206"/>
      <c r="D142" s="206"/>
      <c r="E142" s="206"/>
      <c r="F142" s="206"/>
      <c r="G142" s="206"/>
      <c r="H142" s="206"/>
      <c r="I142" s="206"/>
      <c r="J142" s="206"/>
      <c r="K142" s="206"/>
      <c r="L142" s="206"/>
      <c r="M142" s="206"/>
      <c r="N142" s="206"/>
      <c r="O142" s="206"/>
    </row>
    <row r="143" spans="1:15" x14ac:dyDescent="0.3">
      <c r="A143" s="206"/>
      <c r="B143" s="206"/>
      <c r="C143" s="206"/>
      <c r="D143" s="206"/>
      <c r="E143" s="206"/>
      <c r="F143" s="206"/>
      <c r="G143" s="206"/>
      <c r="H143" s="206"/>
      <c r="I143" s="206"/>
      <c r="J143" s="206"/>
      <c r="K143" s="206"/>
      <c r="L143" s="206"/>
      <c r="M143" s="206"/>
      <c r="N143" s="206"/>
      <c r="O143" s="206"/>
    </row>
    <row r="144" spans="1:15" x14ac:dyDescent="0.3">
      <c r="A144" s="206"/>
      <c r="B144" s="206"/>
      <c r="C144" s="206"/>
      <c r="D144" s="206"/>
      <c r="E144" s="206"/>
      <c r="F144" s="206"/>
      <c r="G144" s="206"/>
      <c r="H144" s="206"/>
      <c r="I144" s="206"/>
      <c r="J144" s="206"/>
      <c r="K144" s="206"/>
      <c r="L144" s="206"/>
      <c r="M144" s="206"/>
      <c r="N144" s="206"/>
      <c r="O144" s="206"/>
    </row>
    <row r="145" spans="1:15" x14ac:dyDescent="0.3">
      <c r="A145" s="206"/>
      <c r="B145" s="206"/>
      <c r="C145" s="206"/>
      <c r="D145" s="206"/>
      <c r="E145" s="206"/>
      <c r="F145" s="206"/>
      <c r="G145" s="206"/>
      <c r="H145" s="206"/>
      <c r="I145" s="206"/>
      <c r="J145" s="206"/>
      <c r="K145" s="206"/>
      <c r="L145" s="206"/>
      <c r="M145" s="206"/>
      <c r="N145" s="206"/>
      <c r="O145" s="206"/>
    </row>
    <row r="146" spans="1:15" x14ac:dyDescent="0.3">
      <c r="A146" s="206"/>
      <c r="B146" s="206"/>
      <c r="C146" s="206"/>
      <c r="D146" s="206"/>
      <c r="E146" s="206"/>
      <c r="F146" s="206"/>
      <c r="G146" s="206"/>
      <c r="H146" s="206"/>
      <c r="I146" s="206"/>
      <c r="J146" s="206"/>
      <c r="K146" s="206"/>
      <c r="L146" s="206"/>
      <c r="M146" s="206"/>
      <c r="N146" s="206"/>
      <c r="O146" s="206"/>
    </row>
    <row r="147" spans="1:15" x14ac:dyDescent="0.3">
      <c r="A147" s="206"/>
      <c r="B147" s="206"/>
      <c r="C147" s="206"/>
      <c r="D147" s="206"/>
      <c r="E147" s="206"/>
      <c r="F147" s="206"/>
      <c r="G147" s="206"/>
      <c r="H147" s="206"/>
      <c r="I147" s="206"/>
      <c r="J147" s="206"/>
      <c r="K147" s="206"/>
      <c r="L147" s="206"/>
      <c r="M147" s="206"/>
      <c r="N147" s="206"/>
      <c r="O147" s="206"/>
    </row>
    <row r="148" spans="1:15" x14ac:dyDescent="0.3">
      <c r="A148" s="206"/>
      <c r="B148" s="206"/>
      <c r="C148" s="206"/>
      <c r="D148" s="206"/>
      <c r="E148" s="206"/>
      <c r="F148" s="206"/>
      <c r="G148" s="206"/>
      <c r="H148" s="206"/>
      <c r="I148" s="206"/>
      <c r="J148" s="206"/>
      <c r="K148" s="206"/>
      <c r="L148" s="206"/>
      <c r="M148" s="206"/>
      <c r="N148" s="206"/>
      <c r="O148" s="206"/>
    </row>
    <row r="149" spans="1:15" x14ac:dyDescent="0.3">
      <c r="A149" s="206"/>
      <c r="B149" s="206"/>
      <c r="C149" s="206"/>
      <c r="D149" s="206"/>
      <c r="E149" s="206"/>
      <c r="F149" s="206"/>
      <c r="G149" s="206"/>
      <c r="H149" s="206"/>
      <c r="I149" s="206"/>
      <c r="J149" s="206"/>
      <c r="K149" s="206"/>
      <c r="L149" s="206"/>
      <c r="M149" s="206"/>
      <c r="N149" s="206"/>
      <c r="O149" s="206"/>
    </row>
    <row r="150" spans="1:15" x14ac:dyDescent="0.3">
      <c r="A150" s="206"/>
      <c r="B150" s="206"/>
      <c r="C150" s="206"/>
      <c r="D150" s="206"/>
      <c r="E150" s="206"/>
      <c r="F150" s="206"/>
      <c r="G150" s="206"/>
      <c r="H150" s="206"/>
      <c r="I150" s="206"/>
      <c r="J150" s="206"/>
      <c r="K150" s="206"/>
      <c r="L150" s="206"/>
      <c r="M150" s="206"/>
      <c r="N150" s="206"/>
      <c r="O150" s="206"/>
    </row>
    <row r="151" spans="1:15" x14ac:dyDescent="0.3">
      <c r="A151" s="206"/>
      <c r="B151" s="206"/>
      <c r="C151" s="206"/>
      <c r="D151" s="206"/>
      <c r="E151" s="206"/>
      <c r="F151" s="206"/>
      <c r="G151" s="206"/>
      <c r="H151" s="206"/>
      <c r="I151" s="206"/>
      <c r="J151" s="206"/>
      <c r="K151" s="206"/>
      <c r="L151" s="206"/>
      <c r="M151" s="206"/>
      <c r="N151" s="206"/>
      <c r="O151" s="206"/>
    </row>
    <row r="152" spans="1:15" x14ac:dyDescent="0.3">
      <c r="A152" s="206"/>
      <c r="B152" s="206"/>
      <c r="C152" s="206"/>
      <c r="D152" s="206"/>
      <c r="E152" s="206"/>
      <c r="F152" s="206"/>
      <c r="G152" s="206"/>
      <c r="H152" s="206"/>
      <c r="I152" s="206"/>
      <c r="J152" s="206"/>
      <c r="K152" s="206"/>
      <c r="L152" s="206"/>
      <c r="M152" s="206"/>
      <c r="N152" s="206"/>
      <c r="O152" s="206"/>
    </row>
    <row r="153" spans="1:15" x14ac:dyDescent="0.3">
      <c r="A153" s="206"/>
      <c r="B153" s="206"/>
      <c r="C153" s="206"/>
      <c r="D153" s="206"/>
      <c r="E153" s="206"/>
      <c r="F153" s="206"/>
      <c r="G153" s="206"/>
      <c r="H153" s="206"/>
      <c r="I153" s="206"/>
      <c r="J153" s="206"/>
      <c r="K153" s="206"/>
      <c r="L153" s="206"/>
      <c r="M153" s="206"/>
      <c r="N153" s="206"/>
      <c r="O153" s="206"/>
    </row>
    <row r="154" spans="1:15" x14ac:dyDescent="0.3">
      <c r="A154" s="206"/>
      <c r="B154" s="206"/>
      <c r="C154" s="206"/>
      <c r="D154" s="206"/>
      <c r="E154" s="206"/>
      <c r="F154" s="206"/>
      <c r="G154" s="206"/>
      <c r="H154" s="206"/>
      <c r="I154" s="206"/>
      <c r="J154" s="206"/>
      <c r="K154" s="206"/>
      <c r="L154" s="206"/>
      <c r="M154" s="206"/>
      <c r="N154" s="206"/>
      <c r="O154" s="206"/>
    </row>
    <row r="155" spans="1:15" x14ac:dyDescent="0.3">
      <c r="A155" s="206"/>
      <c r="B155" s="206"/>
      <c r="C155" s="206"/>
      <c r="D155" s="206"/>
      <c r="E155" s="206"/>
      <c r="F155" s="206"/>
      <c r="G155" s="206"/>
      <c r="H155" s="206"/>
      <c r="I155" s="206"/>
      <c r="J155" s="206"/>
      <c r="K155" s="206"/>
      <c r="L155" s="206"/>
      <c r="M155" s="206"/>
      <c r="N155" s="206"/>
      <c r="O155" s="206"/>
    </row>
    <row r="156" spans="1:15" x14ac:dyDescent="0.3">
      <c r="A156" s="206"/>
      <c r="B156" s="206"/>
      <c r="C156" s="206"/>
      <c r="D156" s="206"/>
      <c r="E156" s="206"/>
      <c r="F156" s="206"/>
      <c r="G156" s="206"/>
      <c r="H156" s="206"/>
      <c r="I156" s="206"/>
      <c r="J156" s="206"/>
      <c r="K156" s="206"/>
      <c r="L156" s="206"/>
      <c r="M156" s="206"/>
      <c r="N156" s="206"/>
      <c r="O156" s="206"/>
    </row>
    <row r="157" spans="1:15" x14ac:dyDescent="0.3">
      <c r="A157" s="206"/>
      <c r="B157" s="206"/>
      <c r="C157" s="206"/>
      <c r="D157" s="206"/>
      <c r="E157" s="206"/>
      <c r="F157" s="206"/>
      <c r="G157" s="206"/>
      <c r="H157" s="206"/>
      <c r="I157" s="206"/>
      <c r="J157" s="206"/>
      <c r="K157" s="206"/>
      <c r="L157" s="206"/>
      <c r="M157" s="206"/>
      <c r="N157" s="206"/>
      <c r="O157" s="206"/>
    </row>
    <row r="158" spans="1:15" x14ac:dyDescent="0.3">
      <c r="A158" s="206"/>
      <c r="B158" s="206"/>
      <c r="C158" s="206"/>
      <c r="D158" s="206"/>
      <c r="E158" s="206"/>
      <c r="F158" s="206"/>
      <c r="G158" s="206"/>
      <c r="H158" s="206"/>
      <c r="I158" s="206"/>
      <c r="J158" s="206"/>
      <c r="K158" s="206"/>
      <c r="L158" s="206"/>
      <c r="M158" s="206"/>
      <c r="N158" s="206"/>
      <c r="O158" s="206"/>
    </row>
    <row r="159" spans="1:15" x14ac:dyDescent="0.3">
      <c r="A159" s="206"/>
      <c r="B159" s="206"/>
      <c r="C159" s="206"/>
      <c r="D159" s="206"/>
      <c r="E159" s="206"/>
      <c r="F159" s="206"/>
      <c r="G159" s="206"/>
      <c r="H159" s="206"/>
      <c r="I159" s="206"/>
      <c r="J159" s="206"/>
      <c r="K159" s="206"/>
      <c r="L159" s="206"/>
      <c r="M159" s="206"/>
      <c r="N159" s="206"/>
      <c r="O159" s="206"/>
    </row>
    <row r="160" spans="1:15" x14ac:dyDescent="0.3">
      <c r="A160" s="206"/>
      <c r="B160" s="206"/>
      <c r="C160" s="206"/>
      <c r="D160" s="206"/>
      <c r="E160" s="206"/>
      <c r="F160" s="206"/>
      <c r="G160" s="206"/>
      <c r="H160" s="206"/>
      <c r="I160" s="206"/>
      <c r="J160" s="206"/>
      <c r="K160" s="206"/>
      <c r="L160" s="206"/>
      <c r="M160" s="206"/>
      <c r="N160" s="206"/>
      <c r="O160" s="206"/>
    </row>
    <row r="161" spans="1:15" x14ac:dyDescent="0.3">
      <c r="A161" s="206"/>
      <c r="B161" s="206"/>
      <c r="C161" s="206"/>
      <c r="D161" s="206"/>
      <c r="E161" s="206"/>
      <c r="F161" s="206"/>
      <c r="G161" s="206"/>
      <c r="H161" s="206"/>
      <c r="I161" s="206"/>
      <c r="J161" s="206"/>
      <c r="K161" s="206"/>
      <c r="L161" s="206"/>
      <c r="M161" s="206"/>
      <c r="N161" s="206"/>
      <c r="O161" s="206"/>
    </row>
    <row r="162" spans="1:15" x14ac:dyDescent="0.3">
      <c r="A162" s="206"/>
      <c r="B162" s="206"/>
      <c r="C162" s="206"/>
      <c r="D162" s="206"/>
      <c r="E162" s="206"/>
      <c r="F162" s="206"/>
      <c r="G162" s="206"/>
      <c r="H162" s="206"/>
      <c r="I162" s="206"/>
      <c r="J162" s="206"/>
      <c r="K162" s="206"/>
      <c r="L162" s="206"/>
      <c r="M162" s="206"/>
      <c r="N162" s="206"/>
      <c r="O162" s="206"/>
    </row>
    <row r="163" spans="1:15" x14ac:dyDescent="0.3">
      <c r="A163" s="206"/>
      <c r="B163" s="206"/>
      <c r="C163" s="206"/>
      <c r="D163" s="206"/>
      <c r="E163" s="206"/>
      <c r="F163" s="206"/>
      <c r="G163" s="206"/>
      <c r="H163" s="206"/>
      <c r="I163" s="206"/>
      <c r="J163" s="206"/>
      <c r="K163" s="206"/>
      <c r="L163" s="206"/>
      <c r="M163" s="206"/>
      <c r="N163" s="206"/>
      <c r="O163" s="206"/>
    </row>
    <row r="164" spans="1:15" x14ac:dyDescent="0.3">
      <c r="A164" s="206"/>
      <c r="B164" s="206"/>
      <c r="C164" s="206"/>
      <c r="D164" s="206"/>
      <c r="E164" s="206"/>
      <c r="F164" s="206"/>
      <c r="G164" s="206"/>
      <c r="H164" s="206"/>
      <c r="I164" s="206"/>
      <c r="J164" s="206"/>
      <c r="K164" s="206"/>
      <c r="L164" s="206"/>
      <c r="M164" s="206"/>
      <c r="N164" s="206"/>
      <c r="O164" s="206"/>
    </row>
    <row r="165" spans="1:15" x14ac:dyDescent="0.3">
      <c r="A165" s="206"/>
      <c r="B165" s="206"/>
      <c r="C165" s="206"/>
      <c r="D165" s="206"/>
      <c r="E165" s="206"/>
      <c r="F165" s="206"/>
      <c r="G165" s="206"/>
      <c r="H165" s="206"/>
      <c r="I165" s="206"/>
      <c r="J165" s="206"/>
      <c r="K165" s="206"/>
      <c r="L165" s="206"/>
      <c r="M165" s="206"/>
      <c r="N165" s="206"/>
      <c r="O165" s="206"/>
    </row>
    <row r="166" spans="1:15" x14ac:dyDescent="0.3">
      <c r="A166" s="206"/>
      <c r="B166" s="206"/>
      <c r="C166" s="206"/>
      <c r="D166" s="206"/>
      <c r="E166" s="206"/>
      <c r="F166" s="206"/>
      <c r="G166" s="206"/>
      <c r="H166" s="206"/>
      <c r="I166" s="206"/>
      <c r="J166" s="206"/>
      <c r="K166" s="206"/>
      <c r="L166" s="206"/>
      <c r="M166" s="206"/>
      <c r="N166" s="206"/>
      <c r="O166" s="206"/>
    </row>
    <row r="167" spans="1:15" x14ac:dyDescent="0.3">
      <c r="A167" s="206"/>
      <c r="B167" s="206"/>
      <c r="C167" s="206"/>
      <c r="D167" s="206"/>
      <c r="E167" s="206"/>
      <c r="F167" s="206"/>
      <c r="G167" s="206"/>
      <c r="H167" s="206"/>
      <c r="I167" s="206"/>
      <c r="J167" s="206"/>
      <c r="K167" s="206"/>
      <c r="L167" s="206"/>
      <c r="M167" s="206"/>
      <c r="N167" s="206"/>
      <c r="O167" s="206"/>
    </row>
    <row r="168" spans="1:15" x14ac:dyDescent="0.3">
      <c r="A168" s="206"/>
      <c r="B168" s="206"/>
      <c r="C168" s="206"/>
      <c r="D168" s="206"/>
      <c r="E168" s="206"/>
      <c r="F168" s="206"/>
      <c r="G168" s="206"/>
      <c r="H168" s="206"/>
      <c r="I168" s="206"/>
      <c r="J168" s="206"/>
      <c r="K168" s="206"/>
      <c r="L168" s="206"/>
      <c r="M168" s="206"/>
      <c r="N168" s="206"/>
      <c r="O168" s="206"/>
    </row>
    <row r="169" spans="1:15" x14ac:dyDescent="0.3">
      <c r="A169" s="206"/>
      <c r="B169" s="206"/>
      <c r="C169" s="206"/>
      <c r="D169" s="206"/>
      <c r="E169" s="206"/>
      <c r="F169" s="206"/>
      <c r="G169" s="206"/>
      <c r="H169" s="206"/>
      <c r="I169" s="206"/>
      <c r="J169" s="206"/>
      <c r="K169" s="206"/>
      <c r="L169" s="206"/>
      <c r="M169" s="206"/>
      <c r="N169" s="206"/>
      <c r="O169" s="206"/>
    </row>
    <row r="170" spans="1:15" x14ac:dyDescent="0.3">
      <c r="A170" s="206"/>
      <c r="B170" s="206"/>
      <c r="C170" s="206"/>
      <c r="D170" s="206"/>
      <c r="E170" s="206"/>
      <c r="F170" s="206"/>
      <c r="G170" s="206"/>
      <c r="H170" s="206"/>
      <c r="I170" s="206"/>
      <c r="J170" s="206"/>
      <c r="K170" s="206"/>
      <c r="L170" s="206"/>
      <c r="M170" s="206"/>
      <c r="N170" s="206"/>
      <c r="O170" s="206"/>
    </row>
    <row r="171" spans="1:15" x14ac:dyDescent="0.3">
      <c r="A171" s="206"/>
      <c r="B171" s="206"/>
      <c r="C171" s="206"/>
      <c r="D171" s="206"/>
      <c r="E171" s="206"/>
      <c r="F171" s="206"/>
      <c r="G171" s="206"/>
      <c r="H171" s="206"/>
      <c r="I171" s="206"/>
      <c r="J171" s="206"/>
      <c r="K171" s="206"/>
      <c r="L171" s="206"/>
      <c r="M171" s="206"/>
      <c r="N171" s="206"/>
      <c r="O171" s="206"/>
    </row>
    <row r="172" spans="1:15" x14ac:dyDescent="0.3">
      <c r="A172" s="206"/>
      <c r="B172" s="206"/>
      <c r="C172" s="206"/>
      <c r="D172" s="206"/>
      <c r="E172" s="206"/>
      <c r="F172" s="206"/>
      <c r="G172" s="206"/>
      <c r="H172" s="206"/>
      <c r="I172" s="206"/>
      <c r="J172" s="206"/>
      <c r="K172" s="206"/>
      <c r="L172" s="206"/>
      <c r="M172" s="206"/>
      <c r="N172" s="206"/>
      <c r="O172" s="206"/>
    </row>
    <row r="173" spans="1:15" x14ac:dyDescent="0.3">
      <c r="A173" s="206"/>
      <c r="B173" s="206"/>
      <c r="C173" s="206"/>
      <c r="D173" s="206"/>
      <c r="E173" s="206"/>
      <c r="F173" s="206"/>
      <c r="G173" s="206"/>
      <c r="H173" s="206"/>
      <c r="I173" s="206"/>
      <c r="J173" s="206"/>
      <c r="K173" s="206"/>
      <c r="L173" s="206"/>
      <c r="M173" s="206"/>
      <c r="N173" s="206"/>
      <c r="O173" s="206"/>
    </row>
    <row r="174" spans="1:15" x14ac:dyDescent="0.3">
      <c r="A174" s="206"/>
      <c r="B174" s="206"/>
      <c r="C174" s="206"/>
      <c r="D174" s="206"/>
      <c r="E174" s="206"/>
      <c r="F174" s="206"/>
      <c r="G174" s="206"/>
      <c r="H174" s="206"/>
      <c r="I174" s="206"/>
      <c r="J174" s="206"/>
      <c r="K174" s="206"/>
      <c r="L174" s="206"/>
      <c r="M174" s="206"/>
      <c r="N174" s="206"/>
      <c r="O174" s="206"/>
    </row>
    <row r="175" spans="1:15" x14ac:dyDescent="0.3">
      <c r="A175" s="206"/>
      <c r="B175" s="206"/>
      <c r="C175" s="206"/>
      <c r="D175" s="206"/>
      <c r="E175" s="206"/>
      <c r="F175" s="206"/>
      <c r="G175" s="206"/>
      <c r="H175" s="206"/>
      <c r="I175" s="206"/>
      <c r="J175" s="206"/>
      <c r="K175" s="206"/>
      <c r="L175" s="206"/>
      <c r="M175" s="206"/>
      <c r="N175" s="206"/>
      <c r="O175" s="206"/>
    </row>
    <row r="176" spans="1:15" x14ac:dyDescent="0.3">
      <c r="A176" s="206"/>
      <c r="B176" s="206"/>
      <c r="C176" s="206"/>
      <c r="D176" s="206"/>
      <c r="E176" s="206"/>
      <c r="F176" s="206"/>
      <c r="G176" s="206"/>
      <c r="H176" s="206"/>
      <c r="I176" s="206"/>
      <c r="J176" s="206"/>
      <c r="K176" s="206"/>
      <c r="L176" s="206"/>
      <c r="M176" s="206"/>
      <c r="N176" s="206"/>
      <c r="O176" s="206"/>
    </row>
    <row r="177" spans="1:15" x14ac:dyDescent="0.3">
      <c r="A177" s="206"/>
      <c r="B177" s="206"/>
      <c r="C177" s="206"/>
      <c r="D177" s="206"/>
      <c r="E177" s="206"/>
      <c r="F177" s="206"/>
      <c r="G177" s="206"/>
      <c r="H177" s="206"/>
      <c r="I177" s="206"/>
      <c r="J177" s="206"/>
      <c r="K177" s="206"/>
      <c r="L177" s="206"/>
      <c r="M177" s="206"/>
      <c r="N177" s="206"/>
      <c r="O177" s="206"/>
    </row>
    <row r="178" spans="1:15" x14ac:dyDescent="0.3">
      <c r="A178" s="206"/>
      <c r="B178" s="206"/>
      <c r="C178" s="206"/>
      <c r="D178" s="206"/>
      <c r="E178" s="206"/>
      <c r="F178" s="206"/>
      <c r="G178" s="206"/>
      <c r="H178" s="206"/>
      <c r="I178" s="206"/>
      <c r="J178" s="206"/>
      <c r="K178" s="206"/>
      <c r="L178" s="206"/>
      <c r="M178" s="206"/>
      <c r="N178" s="206"/>
      <c r="O178" s="206"/>
    </row>
    <row r="179" spans="1:15" x14ac:dyDescent="0.3">
      <c r="A179" s="206"/>
      <c r="B179" s="206"/>
      <c r="C179" s="206"/>
      <c r="D179" s="206"/>
      <c r="E179" s="206"/>
      <c r="F179" s="206"/>
      <c r="G179" s="206"/>
      <c r="H179" s="206"/>
      <c r="I179" s="206"/>
      <c r="J179" s="206"/>
      <c r="K179" s="206"/>
      <c r="L179" s="206"/>
      <c r="M179" s="206"/>
      <c r="N179" s="206"/>
      <c r="O179" s="206"/>
    </row>
    <row r="180" spans="1:15" x14ac:dyDescent="0.3">
      <c r="A180" s="206"/>
      <c r="B180" s="206"/>
      <c r="C180" s="206"/>
      <c r="D180" s="206"/>
      <c r="E180" s="206"/>
      <c r="F180" s="206"/>
      <c r="G180" s="206"/>
      <c r="H180" s="206"/>
      <c r="I180" s="206"/>
      <c r="J180" s="206"/>
      <c r="K180" s="206"/>
      <c r="L180" s="206"/>
      <c r="M180" s="206"/>
      <c r="N180" s="206"/>
      <c r="O180" s="206"/>
    </row>
    <row r="181" spans="1:15" x14ac:dyDescent="0.3">
      <c r="A181" s="206"/>
      <c r="B181" s="206"/>
      <c r="C181" s="206"/>
      <c r="D181" s="206"/>
      <c r="E181" s="206"/>
      <c r="F181" s="206"/>
      <c r="G181" s="206"/>
      <c r="H181" s="206"/>
      <c r="I181" s="206"/>
      <c r="J181" s="206"/>
      <c r="K181" s="206"/>
      <c r="L181" s="206"/>
      <c r="M181" s="206"/>
      <c r="N181" s="206"/>
      <c r="O181" s="206"/>
    </row>
    <row r="182" spans="1:15" x14ac:dyDescent="0.3">
      <c r="A182" s="206"/>
      <c r="B182" s="206"/>
      <c r="C182" s="206"/>
      <c r="D182" s="206"/>
      <c r="E182" s="206"/>
      <c r="F182" s="206"/>
      <c r="G182" s="206"/>
      <c r="H182" s="206"/>
      <c r="I182" s="206"/>
      <c r="J182" s="206"/>
      <c r="K182" s="206"/>
      <c r="L182" s="206"/>
      <c r="M182" s="206"/>
      <c r="N182" s="206"/>
      <c r="O182" s="206"/>
    </row>
    <row r="183" spans="1:15" x14ac:dyDescent="0.3">
      <c r="A183" s="206"/>
      <c r="B183" s="206"/>
      <c r="C183" s="206"/>
      <c r="D183" s="206"/>
      <c r="E183" s="206"/>
      <c r="F183" s="206"/>
      <c r="G183" s="206"/>
      <c r="H183" s="206"/>
      <c r="I183" s="206"/>
      <c r="J183" s="206"/>
      <c r="K183" s="206"/>
      <c r="L183" s="206"/>
      <c r="M183" s="206"/>
      <c r="N183" s="206"/>
      <c r="O183" s="206"/>
    </row>
    <row r="184" spans="1:15" x14ac:dyDescent="0.3">
      <c r="A184" s="206"/>
      <c r="B184" s="206"/>
      <c r="C184" s="206"/>
      <c r="D184" s="206"/>
      <c r="E184" s="206"/>
      <c r="F184" s="206"/>
      <c r="G184" s="206"/>
      <c r="H184" s="206"/>
      <c r="I184" s="206"/>
      <c r="J184" s="206"/>
      <c r="K184" s="206"/>
      <c r="L184" s="206"/>
      <c r="M184" s="206"/>
      <c r="N184" s="206"/>
      <c r="O184" s="206"/>
    </row>
    <row r="185" spans="1:15" x14ac:dyDescent="0.3">
      <c r="A185" s="206"/>
      <c r="B185" s="206"/>
      <c r="C185" s="206"/>
      <c r="D185" s="206"/>
      <c r="E185" s="206"/>
      <c r="F185" s="206"/>
      <c r="G185" s="206"/>
      <c r="H185" s="206"/>
      <c r="I185" s="206"/>
      <c r="J185" s="206"/>
      <c r="K185" s="206"/>
      <c r="L185" s="206"/>
      <c r="M185" s="206"/>
      <c r="N185" s="206"/>
      <c r="O185" s="206"/>
    </row>
    <row r="186" spans="1:15" x14ac:dyDescent="0.3">
      <c r="A186" s="206"/>
      <c r="B186" s="206"/>
      <c r="C186" s="206"/>
      <c r="D186" s="206"/>
      <c r="E186" s="206"/>
      <c r="F186" s="206"/>
      <c r="G186" s="206"/>
      <c r="H186" s="206"/>
      <c r="I186" s="206"/>
      <c r="J186" s="206"/>
      <c r="K186" s="206"/>
      <c r="L186" s="206"/>
      <c r="M186" s="206"/>
      <c r="N186" s="206"/>
      <c r="O186" s="206"/>
    </row>
    <row r="187" spans="1:15" x14ac:dyDescent="0.3">
      <c r="A187" s="206"/>
      <c r="B187" s="206"/>
      <c r="C187" s="206"/>
      <c r="D187" s="206"/>
      <c r="E187" s="206"/>
      <c r="F187" s="206"/>
      <c r="G187" s="206"/>
      <c r="H187" s="206"/>
      <c r="I187" s="206"/>
      <c r="J187" s="206"/>
      <c r="K187" s="206"/>
      <c r="L187" s="206"/>
      <c r="M187" s="206"/>
      <c r="N187" s="206"/>
      <c r="O187" s="206"/>
    </row>
    <row r="188" spans="1:15" x14ac:dyDescent="0.3">
      <c r="A188" s="137"/>
      <c r="D188" s="137"/>
      <c r="E188" s="137"/>
      <c r="F188" s="137"/>
      <c r="G188" s="137"/>
      <c r="H188" s="206"/>
      <c r="I188" s="206"/>
      <c r="J188" s="206"/>
      <c r="K188" s="206"/>
      <c r="L188" s="206"/>
      <c r="M188" s="206"/>
      <c r="N188" s="206"/>
      <c r="O188" s="206"/>
    </row>
    <row r="189" spans="1:15" x14ac:dyDescent="0.3">
      <c r="A189" s="137"/>
      <c r="D189" s="137"/>
      <c r="E189" s="137"/>
      <c r="F189" s="137"/>
      <c r="G189" s="137"/>
      <c r="H189" s="206"/>
      <c r="I189" s="206"/>
      <c r="J189" s="206"/>
      <c r="K189" s="206"/>
      <c r="L189" s="206"/>
      <c r="M189" s="206"/>
      <c r="N189" s="206"/>
      <c r="O189" s="206"/>
    </row>
    <row r="190" spans="1:15" x14ac:dyDescent="0.3">
      <c r="A190" s="137"/>
      <c r="D190" s="137"/>
      <c r="E190" s="137"/>
      <c r="F190" s="137"/>
      <c r="G190" s="137"/>
      <c r="H190" s="206"/>
      <c r="I190" s="206"/>
      <c r="J190" s="206"/>
      <c r="K190" s="206"/>
      <c r="L190" s="206"/>
      <c r="M190" s="206"/>
      <c r="N190" s="206"/>
      <c r="O190" s="206"/>
    </row>
    <row r="191" spans="1:15" x14ac:dyDescent="0.3">
      <c r="A191" s="137"/>
      <c r="D191" s="137"/>
      <c r="E191" s="137"/>
      <c r="F191" s="137"/>
      <c r="G191" s="137"/>
      <c r="H191" s="206"/>
      <c r="I191" s="206"/>
      <c r="J191" s="206"/>
      <c r="K191" s="206"/>
      <c r="L191" s="206"/>
      <c r="M191" s="206"/>
      <c r="N191" s="206"/>
      <c r="O191" s="206"/>
    </row>
    <row r="192" spans="1:15" x14ac:dyDescent="0.3">
      <c r="A192" s="137"/>
      <c r="D192" s="137"/>
      <c r="E192" s="137"/>
      <c r="F192" s="137"/>
      <c r="G192" s="137"/>
      <c r="H192" s="206"/>
      <c r="I192" s="206"/>
      <c r="J192" s="206"/>
      <c r="K192" s="206"/>
      <c r="L192" s="206"/>
      <c r="M192" s="206"/>
      <c r="N192" s="206"/>
      <c r="O192" s="206"/>
    </row>
    <row r="193" spans="1:15" x14ac:dyDescent="0.3">
      <c r="A193" s="137"/>
      <c r="D193" s="137"/>
      <c r="E193" s="137"/>
      <c r="F193" s="137"/>
      <c r="G193" s="137"/>
      <c r="H193" s="206"/>
      <c r="I193" s="206"/>
      <c r="J193" s="206"/>
      <c r="K193" s="206"/>
      <c r="L193" s="206"/>
      <c r="M193" s="206"/>
      <c r="N193" s="206"/>
      <c r="O193" s="206"/>
    </row>
    <row r="194" spans="1:15" x14ac:dyDescent="0.3">
      <c r="A194" s="137"/>
      <c r="D194" s="137"/>
      <c r="E194" s="137"/>
      <c r="F194" s="137"/>
      <c r="G194" s="137"/>
      <c r="H194" s="206"/>
      <c r="I194" s="206"/>
      <c r="J194" s="206"/>
      <c r="K194" s="206"/>
      <c r="L194" s="206"/>
      <c r="M194" s="206"/>
      <c r="N194" s="206"/>
      <c r="O194" s="206"/>
    </row>
    <row r="195" spans="1:15" x14ac:dyDescent="0.3">
      <c r="A195" s="137"/>
      <c r="D195" s="137"/>
      <c r="E195" s="137"/>
      <c r="F195" s="137"/>
      <c r="G195" s="137"/>
      <c r="H195" s="138"/>
      <c r="I195" s="206"/>
      <c r="J195" s="206"/>
      <c r="K195" s="206"/>
      <c r="L195" s="206"/>
      <c r="M195" s="206"/>
      <c r="N195" s="206"/>
      <c r="O195" s="206"/>
    </row>
    <row r="196" spans="1:15" x14ac:dyDescent="0.3">
      <c r="A196" s="137"/>
      <c r="D196" s="137"/>
      <c r="E196" s="137"/>
      <c r="F196" s="137"/>
      <c r="G196" s="137"/>
      <c r="H196" s="138"/>
      <c r="I196" s="206"/>
      <c r="J196" s="206"/>
      <c r="K196" s="206"/>
      <c r="L196" s="206"/>
      <c r="M196" s="206"/>
      <c r="N196" s="206"/>
      <c r="O196" s="206"/>
    </row>
    <row r="197" spans="1:15" x14ac:dyDescent="0.3">
      <c r="A197" s="137"/>
      <c r="D197" s="137"/>
      <c r="E197" s="137"/>
      <c r="F197" s="137"/>
      <c r="G197" s="137"/>
      <c r="H197" s="138"/>
      <c r="I197" s="206"/>
      <c r="J197" s="206"/>
      <c r="K197" s="206"/>
      <c r="L197" s="206"/>
      <c r="M197" s="206"/>
      <c r="N197" s="206"/>
      <c r="O197" s="206"/>
    </row>
    <row r="198" spans="1:15" x14ac:dyDescent="0.3">
      <c r="A198" s="137"/>
      <c r="D198" s="137"/>
      <c r="E198" s="137"/>
      <c r="F198" s="137"/>
      <c r="G198" s="137"/>
      <c r="H198" s="138"/>
      <c r="I198" s="206"/>
      <c r="J198" s="206"/>
      <c r="K198" s="206"/>
      <c r="L198" s="206"/>
      <c r="M198" s="206"/>
      <c r="N198" s="206"/>
      <c r="O198" s="206"/>
    </row>
    <row r="199" spans="1:15" x14ac:dyDescent="0.3">
      <c r="A199" s="137"/>
      <c r="D199" s="137"/>
      <c r="E199" s="137"/>
      <c r="F199" s="137"/>
      <c r="G199" s="137"/>
      <c r="H199" s="138"/>
      <c r="I199" s="206"/>
      <c r="J199" s="206"/>
      <c r="K199" s="206"/>
      <c r="L199" s="206"/>
      <c r="M199" s="206"/>
      <c r="N199" s="206"/>
      <c r="O199" s="206"/>
    </row>
    <row r="200" spans="1:15" x14ac:dyDescent="0.3">
      <c r="A200" s="137"/>
      <c r="D200" s="137"/>
      <c r="E200" s="137"/>
      <c r="F200" s="137"/>
      <c r="G200" s="137"/>
      <c r="H200" s="138"/>
      <c r="I200" s="206"/>
      <c r="J200" s="206"/>
      <c r="K200" s="206"/>
      <c r="L200" s="206"/>
      <c r="M200" s="206"/>
      <c r="N200" s="206"/>
      <c r="O200" s="206"/>
    </row>
    <row r="201" spans="1:15" x14ac:dyDescent="0.3">
      <c r="A201" s="137"/>
      <c r="D201" s="137"/>
      <c r="E201" s="137"/>
      <c r="F201" s="137"/>
      <c r="G201" s="137"/>
      <c r="H201" s="138"/>
      <c r="I201" s="206"/>
      <c r="J201" s="206"/>
      <c r="K201" s="206"/>
      <c r="L201" s="206"/>
      <c r="M201" s="206"/>
      <c r="N201" s="206"/>
      <c r="O201" s="206"/>
    </row>
    <row r="202" spans="1:15" x14ac:dyDescent="0.3">
      <c r="A202" s="137"/>
      <c r="D202" s="137"/>
      <c r="E202" s="137"/>
      <c r="F202" s="137"/>
      <c r="G202" s="137"/>
      <c r="H202" s="138"/>
      <c r="I202" s="206"/>
      <c r="J202" s="206"/>
      <c r="K202" s="206"/>
      <c r="L202" s="206"/>
      <c r="M202" s="206"/>
      <c r="N202" s="206"/>
      <c r="O202" s="206"/>
    </row>
    <row r="203" spans="1:15" x14ac:dyDescent="0.3">
      <c r="A203" s="137"/>
      <c r="D203" s="137"/>
      <c r="E203" s="137"/>
      <c r="F203" s="137"/>
      <c r="G203" s="137"/>
      <c r="H203" s="138"/>
      <c r="I203" s="206"/>
      <c r="J203" s="206"/>
      <c r="K203" s="206"/>
      <c r="L203" s="206"/>
      <c r="M203" s="206"/>
      <c r="N203" s="206"/>
      <c r="O203" s="206"/>
    </row>
    <row r="204" spans="1:15" x14ac:dyDescent="0.3">
      <c r="A204" s="137"/>
      <c r="D204" s="137"/>
      <c r="E204" s="137"/>
      <c r="F204" s="137"/>
      <c r="G204" s="137"/>
      <c r="H204" s="138"/>
      <c r="I204" s="206"/>
      <c r="J204" s="206"/>
      <c r="K204" s="206"/>
      <c r="L204" s="206"/>
      <c r="M204" s="206"/>
      <c r="N204" s="206"/>
      <c r="O204" s="206"/>
    </row>
    <row r="205" spans="1:15" x14ac:dyDescent="0.3">
      <c r="A205" s="137"/>
      <c r="D205" s="137"/>
      <c r="E205" s="137"/>
      <c r="F205" s="137"/>
      <c r="G205" s="137"/>
      <c r="H205" s="138"/>
      <c r="I205" s="206"/>
      <c r="J205" s="206"/>
      <c r="K205" s="206"/>
      <c r="L205" s="206"/>
      <c r="M205" s="206"/>
      <c r="N205" s="206"/>
      <c r="O205" s="206"/>
    </row>
    <row r="206" spans="1:15" x14ac:dyDescent="0.3">
      <c r="A206" s="137"/>
      <c r="D206" s="137"/>
      <c r="E206" s="137"/>
      <c r="F206" s="137"/>
      <c r="G206" s="137"/>
      <c r="H206" s="138"/>
      <c r="I206" s="206"/>
      <c r="J206" s="206"/>
      <c r="K206" s="206"/>
      <c r="L206" s="206"/>
      <c r="M206" s="206"/>
      <c r="N206" s="206"/>
      <c r="O206" s="206"/>
    </row>
    <row r="207" spans="1:15" x14ac:dyDescent="0.3">
      <c r="A207" s="137"/>
      <c r="D207" s="137"/>
      <c r="E207" s="137"/>
      <c r="F207" s="137"/>
      <c r="G207" s="137"/>
      <c r="H207" s="138"/>
      <c r="I207" s="206"/>
      <c r="J207" s="206"/>
      <c r="K207" s="206"/>
      <c r="L207" s="206"/>
      <c r="M207" s="206"/>
      <c r="N207" s="206"/>
      <c r="O207" s="206"/>
    </row>
    <row r="208" spans="1:15" x14ac:dyDescent="0.3">
      <c r="A208" s="137"/>
      <c r="D208" s="137"/>
      <c r="E208" s="137"/>
      <c r="F208" s="137"/>
      <c r="G208" s="137"/>
      <c r="H208" s="138"/>
      <c r="I208" s="206"/>
      <c r="J208" s="206"/>
      <c r="K208" s="206"/>
      <c r="L208" s="206"/>
      <c r="M208" s="206"/>
      <c r="N208" s="206"/>
      <c r="O208" s="206"/>
    </row>
    <row r="209" spans="1:15" x14ac:dyDescent="0.3">
      <c r="A209" s="137"/>
      <c r="D209" s="137"/>
      <c r="E209" s="137"/>
      <c r="F209" s="137"/>
      <c r="G209" s="137"/>
      <c r="H209" s="138"/>
      <c r="I209" s="206"/>
      <c r="J209" s="206"/>
      <c r="K209" s="206"/>
      <c r="L209" s="206"/>
      <c r="M209" s="206"/>
      <c r="N209" s="206"/>
      <c r="O209" s="206"/>
    </row>
    <row r="210" spans="1:15" x14ac:dyDescent="0.3">
      <c r="A210" s="137"/>
      <c r="D210" s="137"/>
      <c r="E210" s="137"/>
      <c r="F210" s="137"/>
      <c r="G210" s="137"/>
      <c r="H210" s="138"/>
      <c r="I210" s="206"/>
      <c r="J210" s="206"/>
      <c r="K210" s="206"/>
      <c r="L210" s="206"/>
      <c r="M210" s="206"/>
      <c r="N210" s="206"/>
      <c r="O210" s="206"/>
    </row>
    <row r="211" spans="1:15" x14ac:dyDescent="0.3">
      <c r="A211" s="137"/>
      <c r="D211" s="137"/>
      <c r="E211" s="137"/>
      <c r="F211" s="137"/>
      <c r="G211" s="137"/>
      <c r="H211" s="138"/>
      <c r="I211" s="206"/>
      <c r="J211" s="206"/>
      <c r="K211" s="206"/>
      <c r="L211" s="206"/>
      <c r="M211" s="206"/>
      <c r="N211" s="206"/>
      <c r="O211" s="206"/>
    </row>
    <row r="212" spans="1:15" x14ac:dyDescent="0.3">
      <c r="A212" s="137"/>
      <c r="D212" s="137"/>
      <c r="E212" s="137"/>
      <c r="F212" s="137"/>
      <c r="G212" s="137"/>
      <c r="H212" s="138"/>
      <c r="I212" s="206"/>
      <c r="J212" s="206"/>
      <c r="K212" s="206"/>
      <c r="L212" s="206"/>
      <c r="M212" s="206"/>
      <c r="N212" s="206"/>
      <c r="O212" s="206"/>
    </row>
    <row r="213" spans="1:15" x14ac:dyDescent="0.3">
      <c r="A213" s="137"/>
      <c r="D213" s="137"/>
      <c r="E213" s="137"/>
      <c r="F213" s="137"/>
      <c r="G213" s="137"/>
      <c r="H213" s="138"/>
      <c r="I213" s="206"/>
      <c r="J213" s="206"/>
      <c r="K213" s="206"/>
      <c r="L213" s="206"/>
      <c r="M213" s="206"/>
      <c r="N213" s="206"/>
      <c r="O213" s="206"/>
    </row>
    <row r="214" spans="1:15" x14ac:dyDescent="0.3">
      <c r="A214" s="137"/>
      <c r="D214" s="137"/>
      <c r="E214" s="137"/>
      <c r="F214" s="137"/>
      <c r="G214" s="137"/>
      <c r="H214" s="138"/>
      <c r="I214" s="206"/>
      <c r="J214" s="206"/>
      <c r="K214" s="206"/>
      <c r="L214" s="206"/>
      <c r="M214" s="206"/>
      <c r="N214" s="206"/>
      <c r="O214" s="206"/>
    </row>
    <row r="215" spans="1:15" x14ac:dyDescent="0.3">
      <c r="A215" s="137"/>
      <c r="D215" s="137"/>
      <c r="E215" s="137"/>
      <c r="F215" s="137"/>
      <c r="G215" s="137"/>
      <c r="H215" s="138"/>
      <c r="I215" s="206"/>
      <c r="J215" s="206"/>
      <c r="K215" s="206"/>
      <c r="L215" s="206"/>
      <c r="M215" s="206"/>
      <c r="N215" s="206"/>
      <c r="O215" s="206"/>
    </row>
    <row r="216" spans="1:15" x14ac:dyDescent="0.3">
      <c r="A216" s="137"/>
      <c r="D216" s="137"/>
      <c r="E216" s="137"/>
      <c r="F216" s="137"/>
      <c r="G216" s="137"/>
      <c r="H216" s="138"/>
      <c r="I216" s="206"/>
      <c r="J216" s="206"/>
      <c r="K216" s="206"/>
      <c r="L216" s="206"/>
      <c r="M216" s="206"/>
      <c r="N216" s="206"/>
      <c r="O216" s="206"/>
    </row>
    <row r="217" spans="1:15" x14ac:dyDescent="0.3">
      <c r="A217" s="137"/>
      <c r="D217" s="137"/>
      <c r="E217" s="137"/>
      <c r="F217" s="137"/>
      <c r="G217" s="137"/>
      <c r="H217" s="138"/>
      <c r="I217" s="206"/>
      <c r="J217" s="206"/>
      <c r="K217" s="206"/>
      <c r="L217" s="206"/>
      <c r="M217" s="206"/>
      <c r="N217" s="206"/>
      <c r="O217" s="206"/>
    </row>
    <row r="218" spans="1:15" x14ac:dyDescent="0.3">
      <c r="A218" s="137"/>
      <c r="D218" s="137"/>
      <c r="E218" s="137"/>
      <c r="F218" s="137"/>
      <c r="G218" s="137"/>
      <c r="H218" s="138"/>
      <c r="I218" s="206"/>
      <c r="J218" s="206"/>
      <c r="K218" s="206"/>
      <c r="L218" s="206"/>
      <c r="M218" s="206"/>
      <c r="N218" s="206"/>
      <c r="O218" s="206"/>
    </row>
    <row r="219" spans="1:15" x14ac:dyDescent="0.3">
      <c r="A219" s="137"/>
      <c r="D219" s="137"/>
      <c r="E219" s="137"/>
      <c r="F219" s="137"/>
      <c r="G219" s="137"/>
      <c r="H219" s="138"/>
      <c r="I219" s="206"/>
      <c r="J219" s="206"/>
      <c r="K219" s="206"/>
      <c r="L219" s="206"/>
      <c r="M219" s="206"/>
      <c r="N219" s="206"/>
      <c r="O219" s="206"/>
    </row>
    <row r="220" spans="1:15" x14ac:dyDescent="0.3">
      <c r="A220" s="137"/>
      <c r="D220" s="137"/>
      <c r="E220" s="137"/>
      <c r="F220" s="137"/>
      <c r="G220" s="137"/>
      <c r="H220" s="138"/>
      <c r="I220" s="206"/>
      <c r="J220" s="206"/>
      <c r="K220" s="206"/>
      <c r="L220" s="206"/>
      <c r="M220" s="206"/>
      <c r="N220" s="206"/>
      <c r="O220" s="206"/>
    </row>
    <row r="221" spans="1:15" x14ac:dyDescent="0.3">
      <c r="A221" s="137"/>
      <c r="D221" s="137"/>
      <c r="E221" s="137"/>
      <c r="F221" s="137"/>
      <c r="G221" s="137"/>
      <c r="H221" s="138"/>
      <c r="I221" s="206"/>
      <c r="J221" s="206"/>
      <c r="K221" s="206"/>
      <c r="L221" s="206"/>
      <c r="M221" s="206"/>
      <c r="N221" s="206"/>
      <c r="O221" s="206"/>
    </row>
    <row r="222" spans="1:15" x14ac:dyDescent="0.3">
      <c r="A222" s="137"/>
      <c r="D222" s="137"/>
      <c r="E222" s="137"/>
      <c r="F222" s="137"/>
      <c r="G222" s="137"/>
      <c r="H222" s="138"/>
      <c r="I222" s="206"/>
      <c r="J222" s="206"/>
      <c r="K222" s="206"/>
      <c r="L222" s="206"/>
      <c r="M222" s="206"/>
      <c r="N222" s="206"/>
      <c r="O222" s="206"/>
    </row>
    <row r="223" spans="1:15" x14ac:dyDescent="0.3">
      <c r="A223" s="137"/>
      <c r="D223" s="137"/>
      <c r="E223" s="137"/>
      <c r="F223" s="137"/>
      <c r="G223" s="137"/>
      <c r="H223" s="138"/>
      <c r="I223" s="206"/>
      <c r="J223" s="206"/>
      <c r="K223" s="206"/>
      <c r="L223" s="206"/>
      <c r="M223" s="206"/>
      <c r="N223" s="206"/>
      <c r="O223" s="206"/>
    </row>
    <row r="224" spans="1:15" x14ac:dyDescent="0.3">
      <c r="A224" s="137"/>
      <c r="D224" s="137"/>
      <c r="E224" s="137"/>
      <c r="F224" s="137"/>
      <c r="G224" s="137"/>
      <c r="H224" s="138"/>
      <c r="I224" s="206"/>
      <c r="J224" s="206"/>
      <c r="K224" s="206"/>
      <c r="L224" s="206"/>
      <c r="M224" s="206"/>
      <c r="N224" s="206"/>
      <c r="O224" s="206"/>
    </row>
    <row r="225" spans="1:15" x14ac:dyDescent="0.3">
      <c r="A225" s="137"/>
      <c r="D225" s="137"/>
      <c r="E225" s="137"/>
      <c r="F225" s="137"/>
      <c r="G225" s="137"/>
      <c r="H225" s="138"/>
      <c r="I225" s="206"/>
      <c r="J225" s="206"/>
      <c r="K225" s="206"/>
      <c r="L225" s="206"/>
      <c r="M225" s="206"/>
      <c r="N225" s="206"/>
      <c r="O225" s="206"/>
    </row>
    <row r="226" spans="1:15" x14ac:dyDescent="0.3">
      <c r="A226" s="137"/>
      <c r="D226" s="137"/>
      <c r="E226" s="137"/>
      <c r="F226" s="137"/>
      <c r="G226" s="137"/>
      <c r="H226" s="138"/>
      <c r="I226" s="206"/>
      <c r="J226" s="206"/>
      <c r="K226" s="206"/>
      <c r="L226" s="206"/>
      <c r="M226" s="206"/>
      <c r="N226" s="206"/>
      <c r="O226" s="206"/>
    </row>
    <row r="227" spans="1:15" x14ac:dyDescent="0.3">
      <c r="A227" s="137"/>
      <c r="D227" s="137"/>
      <c r="E227" s="137"/>
      <c r="F227" s="137"/>
      <c r="G227" s="137"/>
      <c r="H227" s="138"/>
      <c r="I227" s="206"/>
      <c r="J227" s="206"/>
      <c r="K227" s="206"/>
      <c r="L227" s="206"/>
      <c r="M227" s="206"/>
      <c r="N227" s="206"/>
      <c r="O227" s="206"/>
    </row>
    <row r="228" spans="1:15" x14ac:dyDescent="0.3">
      <c r="A228" s="137"/>
      <c r="D228" s="137"/>
      <c r="E228" s="137"/>
      <c r="F228" s="137"/>
      <c r="G228" s="137"/>
      <c r="H228" s="138"/>
      <c r="I228" s="206"/>
      <c r="J228" s="206"/>
      <c r="K228" s="206"/>
      <c r="L228" s="206"/>
      <c r="M228" s="206"/>
      <c r="N228" s="206"/>
      <c r="O228" s="206"/>
    </row>
    <row r="229" spans="1:15" x14ac:dyDescent="0.3">
      <c r="A229" s="137"/>
      <c r="D229" s="137"/>
      <c r="E229" s="137"/>
      <c r="F229" s="137"/>
      <c r="G229" s="137"/>
      <c r="H229" s="138"/>
      <c r="I229" s="206"/>
      <c r="J229" s="206"/>
      <c r="K229" s="206"/>
      <c r="L229" s="206"/>
      <c r="M229" s="206"/>
      <c r="N229" s="206"/>
      <c r="O229" s="206"/>
    </row>
    <row r="230" spans="1:15" x14ac:dyDescent="0.3">
      <c r="A230" s="137"/>
      <c r="D230" s="137"/>
      <c r="E230" s="137"/>
      <c r="F230" s="137"/>
      <c r="G230" s="137"/>
      <c r="H230" s="138"/>
      <c r="I230" s="206"/>
      <c r="J230" s="206"/>
      <c r="K230" s="206"/>
      <c r="L230" s="206"/>
      <c r="M230" s="206"/>
      <c r="N230" s="206"/>
      <c r="O230" s="206"/>
    </row>
    <row r="231" spans="1:15" x14ac:dyDescent="0.3">
      <c r="A231" s="137"/>
      <c r="D231" s="137"/>
      <c r="E231" s="137"/>
      <c r="F231" s="137"/>
      <c r="G231" s="137"/>
      <c r="H231" s="138"/>
      <c r="I231" s="206"/>
      <c r="J231" s="206"/>
      <c r="K231" s="206"/>
      <c r="L231" s="206"/>
      <c r="M231" s="206"/>
      <c r="N231" s="206"/>
      <c r="O231" s="206"/>
    </row>
    <row r="232" spans="1:15" x14ac:dyDescent="0.3">
      <c r="A232" s="137"/>
      <c r="D232" s="137"/>
      <c r="E232" s="137"/>
      <c r="F232" s="137"/>
      <c r="G232" s="137"/>
      <c r="H232" s="138"/>
      <c r="I232" s="206"/>
      <c r="J232" s="206"/>
      <c r="K232" s="206"/>
      <c r="L232" s="206"/>
      <c r="M232" s="206"/>
      <c r="N232" s="206"/>
      <c r="O232" s="206"/>
    </row>
    <row r="233" spans="1:15" x14ac:dyDescent="0.3">
      <c r="A233" s="137"/>
      <c r="D233" s="137"/>
      <c r="E233" s="137"/>
      <c r="F233" s="137"/>
      <c r="G233" s="137"/>
      <c r="H233" s="138"/>
      <c r="I233" s="206"/>
      <c r="J233" s="206"/>
      <c r="K233" s="206"/>
      <c r="L233" s="206"/>
      <c r="M233" s="206"/>
      <c r="N233" s="206"/>
      <c r="O233" s="206"/>
    </row>
    <row r="234" spans="1:15" x14ac:dyDescent="0.3">
      <c r="A234" s="137"/>
      <c r="D234" s="137"/>
      <c r="E234" s="137"/>
      <c r="F234" s="137"/>
      <c r="G234" s="137"/>
      <c r="H234" s="138"/>
      <c r="I234" s="206"/>
      <c r="J234" s="206"/>
      <c r="K234" s="206"/>
      <c r="L234" s="206"/>
      <c r="M234" s="206"/>
      <c r="N234" s="206"/>
      <c r="O234" s="206"/>
    </row>
    <row r="235" spans="1:15" x14ac:dyDescent="0.3">
      <c r="A235" s="137"/>
      <c r="D235" s="137"/>
      <c r="E235" s="137"/>
      <c r="F235" s="137"/>
      <c r="G235" s="137"/>
      <c r="H235" s="138"/>
      <c r="I235" s="206"/>
      <c r="J235" s="206"/>
      <c r="K235" s="206"/>
      <c r="L235" s="206"/>
      <c r="M235" s="206"/>
      <c r="N235" s="206"/>
      <c r="O235" s="206"/>
    </row>
    <row r="236" spans="1:15" x14ac:dyDescent="0.3">
      <c r="A236" s="137"/>
      <c r="D236" s="137"/>
      <c r="E236" s="137"/>
      <c r="F236" s="137"/>
      <c r="G236" s="137"/>
      <c r="H236" s="138"/>
      <c r="I236" s="206"/>
      <c r="J236" s="206"/>
      <c r="K236" s="206"/>
      <c r="L236" s="206"/>
      <c r="M236" s="206"/>
      <c r="N236" s="206"/>
      <c r="O236" s="206"/>
    </row>
    <row r="237" spans="1:15" x14ac:dyDescent="0.3">
      <c r="A237" s="137"/>
      <c r="D237" s="137"/>
      <c r="E237" s="137"/>
      <c r="F237" s="137"/>
      <c r="G237" s="137"/>
      <c r="H237" s="138"/>
      <c r="I237" s="206"/>
      <c r="J237" s="206"/>
      <c r="K237" s="206"/>
      <c r="L237" s="206"/>
      <c r="M237" s="206"/>
      <c r="N237" s="206"/>
      <c r="O237" s="206"/>
    </row>
    <row r="238" spans="1:15" x14ac:dyDescent="0.3">
      <c r="A238" s="137"/>
      <c r="D238" s="137"/>
      <c r="E238" s="137"/>
      <c r="F238" s="137"/>
      <c r="G238" s="137"/>
      <c r="H238" s="138"/>
      <c r="I238" s="206"/>
      <c r="J238" s="206"/>
      <c r="K238" s="206"/>
      <c r="L238" s="206"/>
      <c r="M238" s="206"/>
      <c r="N238" s="206"/>
      <c r="O238" s="206"/>
    </row>
    <row r="239" spans="1:15" x14ac:dyDescent="0.3">
      <c r="A239" s="137"/>
      <c r="D239" s="137"/>
      <c r="E239" s="137"/>
      <c r="F239" s="137"/>
      <c r="G239" s="137"/>
      <c r="H239" s="138"/>
      <c r="I239" s="206"/>
      <c r="J239" s="206"/>
      <c r="K239" s="206"/>
      <c r="L239" s="206"/>
      <c r="M239" s="206"/>
      <c r="N239" s="206"/>
      <c r="O239" s="206"/>
    </row>
    <row r="240" spans="1:15" x14ac:dyDescent="0.3">
      <c r="A240" s="137"/>
      <c r="D240" s="137"/>
      <c r="E240" s="137"/>
      <c r="F240" s="137"/>
      <c r="G240" s="137"/>
      <c r="H240" s="138"/>
      <c r="I240" s="206"/>
      <c r="J240" s="206"/>
      <c r="K240" s="206"/>
      <c r="L240" s="206"/>
      <c r="M240" s="206"/>
      <c r="N240" s="206"/>
      <c r="O240" s="206"/>
    </row>
    <row r="241" spans="1:15" x14ac:dyDescent="0.3">
      <c r="A241" s="137"/>
      <c r="D241" s="137"/>
      <c r="E241" s="137"/>
      <c r="F241" s="137"/>
      <c r="G241" s="137"/>
      <c r="H241" s="138"/>
      <c r="I241" s="206"/>
      <c r="J241" s="206"/>
      <c r="K241" s="206"/>
      <c r="L241" s="206"/>
      <c r="M241" s="206"/>
      <c r="N241" s="206"/>
      <c r="O241" s="206"/>
    </row>
    <row r="242" spans="1:15" x14ac:dyDescent="0.3">
      <c r="A242" s="137"/>
      <c r="D242" s="137"/>
      <c r="E242" s="137"/>
      <c r="F242" s="137"/>
      <c r="G242" s="137"/>
      <c r="H242" s="138"/>
      <c r="I242" s="206"/>
      <c r="J242" s="206"/>
      <c r="K242" s="206"/>
      <c r="L242" s="206"/>
      <c r="M242" s="206"/>
      <c r="N242" s="206"/>
      <c r="O242" s="206"/>
    </row>
    <row r="243" spans="1:15" x14ac:dyDescent="0.3">
      <c r="A243" s="137"/>
      <c r="D243" s="137"/>
      <c r="E243" s="137"/>
      <c r="F243" s="137"/>
      <c r="G243" s="137"/>
      <c r="H243" s="138"/>
      <c r="I243" s="206"/>
      <c r="J243" s="206"/>
      <c r="K243" s="206"/>
      <c r="L243" s="206"/>
      <c r="M243" s="206"/>
      <c r="N243" s="206"/>
      <c r="O243" s="206"/>
    </row>
    <row r="244" spans="1:15" x14ac:dyDescent="0.3">
      <c r="A244" s="137"/>
      <c r="D244" s="137"/>
      <c r="E244" s="137"/>
      <c r="F244" s="137"/>
      <c r="G244" s="137"/>
      <c r="H244" s="138"/>
      <c r="I244" s="206"/>
      <c r="J244" s="206"/>
      <c r="K244" s="206"/>
      <c r="L244" s="206"/>
      <c r="M244" s="206"/>
      <c r="N244" s="206"/>
      <c r="O244" s="206"/>
    </row>
    <row r="245" spans="1:15" x14ac:dyDescent="0.3">
      <c r="A245" s="137"/>
      <c r="D245" s="137"/>
      <c r="E245" s="137"/>
      <c r="F245" s="137"/>
      <c r="G245" s="137"/>
      <c r="H245" s="138"/>
      <c r="I245" s="206"/>
      <c r="J245" s="206"/>
      <c r="K245" s="206"/>
      <c r="L245" s="206"/>
      <c r="M245" s="206"/>
      <c r="N245" s="206"/>
      <c r="O245" s="206"/>
    </row>
    <row r="246" spans="1:15" x14ac:dyDescent="0.3">
      <c r="A246" s="137"/>
      <c r="D246" s="137"/>
      <c r="E246" s="137"/>
      <c r="F246" s="137"/>
      <c r="G246" s="137"/>
      <c r="H246" s="138"/>
      <c r="I246" s="206"/>
      <c r="J246" s="206"/>
      <c r="K246" s="206"/>
      <c r="L246" s="206"/>
      <c r="M246" s="206"/>
      <c r="N246" s="206"/>
      <c r="O246" s="206"/>
    </row>
    <row r="247" spans="1:15" x14ac:dyDescent="0.3">
      <c r="A247" s="137"/>
      <c r="D247" s="137"/>
      <c r="E247" s="137"/>
      <c r="F247" s="137"/>
      <c r="G247" s="137"/>
      <c r="H247" s="138"/>
      <c r="I247" s="206"/>
      <c r="J247" s="206"/>
      <c r="K247" s="206"/>
      <c r="L247" s="206"/>
      <c r="M247" s="206"/>
      <c r="N247" s="206"/>
      <c r="O247" s="206"/>
    </row>
    <row r="248" spans="1:15" x14ac:dyDescent="0.3">
      <c r="A248" s="137"/>
      <c r="D248" s="137"/>
      <c r="E248" s="137"/>
      <c r="F248" s="137"/>
      <c r="G248" s="137"/>
      <c r="H248" s="138"/>
      <c r="I248" s="206"/>
      <c r="J248" s="206"/>
      <c r="K248" s="206"/>
      <c r="L248" s="206"/>
      <c r="M248" s="206"/>
      <c r="N248" s="206"/>
      <c r="O248" s="206"/>
    </row>
    <row r="249" spans="1:15" x14ac:dyDescent="0.3">
      <c r="A249" s="137"/>
      <c r="D249" s="137"/>
      <c r="E249" s="137"/>
      <c r="F249" s="137"/>
      <c r="G249" s="137"/>
      <c r="H249" s="138"/>
      <c r="I249" s="206"/>
      <c r="J249" s="206"/>
      <c r="K249" s="206"/>
      <c r="L249" s="206"/>
      <c r="M249" s="206"/>
      <c r="N249" s="206"/>
      <c r="O249" s="206"/>
    </row>
    <row r="250" spans="1:15" x14ac:dyDescent="0.3">
      <c r="A250" s="137"/>
      <c r="D250" s="137"/>
      <c r="E250" s="137"/>
      <c r="F250" s="137"/>
      <c r="G250" s="137"/>
      <c r="H250" s="138"/>
      <c r="I250" s="206"/>
      <c r="J250" s="206"/>
      <c r="K250" s="206"/>
      <c r="L250" s="206"/>
      <c r="M250" s="206"/>
      <c r="N250" s="206"/>
      <c r="O250" s="206"/>
    </row>
    <row r="251" spans="1:15" x14ac:dyDescent="0.3">
      <c r="A251" s="137"/>
      <c r="D251" s="137"/>
      <c r="E251" s="137"/>
      <c r="F251" s="137"/>
      <c r="G251" s="137"/>
      <c r="H251" s="138"/>
      <c r="I251" s="206"/>
      <c r="J251" s="206"/>
      <c r="K251" s="206"/>
      <c r="L251" s="206"/>
      <c r="M251" s="206"/>
      <c r="N251" s="206"/>
      <c r="O251" s="206"/>
    </row>
    <row r="252" spans="1:15" x14ac:dyDescent="0.3">
      <c r="A252" s="137"/>
      <c r="D252" s="137"/>
      <c r="E252" s="137"/>
      <c r="F252" s="137"/>
      <c r="G252" s="137"/>
      <c r="H252" s="138"/>
      <c r="I252" s="206"/>
      <c r="J252" s="206"/>
      <c r="K252" s="206"/>
      <c r="L252" s="206"/>
      <c r="M252" s="206"/>
      <c r="N252" s="206"/>
      <c r="O252" s="206"/>
    </row>
    <row r="253" spans="1:15" x14ac:dyDescent="0.3">
      <c r="A253" s="137"/>
      <c r="D253" s="137"/>
      <c r="E253" s="137"/>
      <c r="F253" s="137"/>
      <c r="G253" s="137"/>
      <c r="H253" s="138"/>
      <c r="I253" s="206"/>
      <c r="J253" s="206"/>
      <c r="K253" s="206"/>
      <c r="L253" s="206"/>
      <c r="M253" s="206"/>
      <c r="N253" s="206"/>
      <c r="O253" s="206"/>
    </row>
    <row r="254" spans="1:15" x14ac:dyDescent="0.3">
      <c r="A254" s="137"/>
      <c r="D254" s="137"/>
      <c r="E254" s="137"/>
      <c r="F254" s="137"/>
      <c r="G254" s="137"/>
      <c r="H254" s="138"/>
      <c r="I254" s="206"/>
      <c r="J254" s="206"/>
      <c r="K254" s="206"/>
      <c r="L254" s="206"/>
      <c r="M254" s="206"/>
      <c r="N254" s="206"/>
      <c r="O254" s="206"/>
    </row>
    <row r="255" spans="1:15" x14ac:dyDescent="0.3">
      <c r="A255" s="137"/>
      <c r="D255" s="137"/>
      <c r="E255" s="137"/>
      <c r="F255" s="137"/>
      <c r="G255" s="137"/>
      <c r="H255" s="138"/>
      <c r="I255" s="206"/>
      <c r="J255" s="206"/>
      <c r="K255" s="206"/>
      <c r="L255" s="206"/>
      <c r="M255" s="206"/>
      <c r="N255" s="206"/>
      <c r="O255" s="206"/>
    </row>
    <row r="256" spans="1:15" x14ac:dyDescent="0.3">
      <c r="A256" s="137"/>
      <c r="D256" s="137"/>
      <c r="E256" s="137"/>
      <c r="F256" s="137"/>
      <c r="G256" s="137"/>
      <c r="H256" s="138"/>
      <c r="I256" s="206"/>
      <c r="J256" s="206"/>
      <c r="K256" s="206"/>
      <c r="L256" s="206"/>
      <c r="M256" s="206"/>
      <c r="N256" s="206"/>
      <c r="O256" s="206"/>
    </row>
    <row r="257" spans="1:15" x14ac:dyDescent="0.3">
      <c r="A257" s="137"/>
      <c r="D257" s="137"/>
      <c r="E257" s="137"/>
      <c r="F257" s="137"/>
      <c r="G257" s="137"/>
      <c r="H257" s="138"/>
      <c r="I257" s="206"/>
      <c r="J257" s="206"/>
      <c r="K257" s="206"/>
      <c r="L257" s="206"/>
      <c r="M257" s="206"/>
      <c r="N257" s="206"/>
      <c r="O257" s="206"/>
    </row>
    <row r="258" spans="1:15" x14ac:dyDescent="0.3">
      <c r="A258" s="137"/>
      <c r="D258" s="137"/>
      <c r="E258" s="137"/>
      <c r="F258" s="137"/>
      <c r="G258" s="137"/>
      <c r="H258" s="138"/>
      <c r="I258" s="206"/>
      <c r="J258" s="206"/>
      <c r="K258" s="206"/>
      <c r="L258" s="206"/>
      <c r="M258" s="206"/>
      <c r="N258" s="206"/>
      <c r="O258" s="206"/>
    </row>
    <row r="259" spans="1:15" x14ac:dyDescent="0.3">
      <c r="A259" s="137"/>
      <c r="D259" s="137"/>
      <c r="E259" s="137"/>
      <c r="F259" s="137"/>
      <c r="G259" s="137"/>
      <c r="H259" s="138"/>
      <c r="I259" s="206"/>
      <c r="J259" s="206"/>
      <c r="K259" s="206"/>
      <c r="L259" s="206"/>
      <c r="M259" s="206"/>
      <c r="N259" s="206"/>
      <c r="O259" s="206"/>
    </row>
    <row r="260" spans="1:15" x14ac:dyDescent="0.3">
      <c r="A260" s="137"/>
      <c r="D260" s="137"/>
      <c r="E260" s="137"/>
      <c r="F260" s="137"/>
      <c r="G260" s="137"/>
      <c r="H260" s="138"/>
      <c r="I260" s="206"/>
      <c r="J260" s="206"/>
      <c r="K260" s="206"/>
      <c r="L260" s="206"/>
      <c r="M260" s="206"/>
      <c r="N260" s="206"/>
      <c r="O260" s="206"/>
    </row>
    <row r="261" spans="1:15" x14ac:dyDescent="0.3">
      <c r="A261" s="137"/>
      <c r="D261" s="137"/>
      <c r="E261" s="137"/>
      <c r="F261" s="137"/>
      <c r="G261" s="137"/>
      <c r="H261" s="138"/>
      <c r="I261" s="206"/>
      <c r="J261" s="206"/>
      <c r="K261" s="206"/>
      <c r="L261" s="206"/>
      <c r="M261" s="206"/>
      <c r="N261" s="206"/>
      <c r="O261" s="206"/>
    </row>
    <row r="262" spans="1:15" x14ac:dyDescent="0.3">
      <c r="A262" s="137"/>
      <c r="D262" s="137"/>
      <c r="E262" s="137"/>
      <c r="F262" s="137"/>
      <c r="G262" s="137"/>
      <c r="H262" s="138"/>
      <c r="I262" s="206"/>
      <c r="J262" s="206"/>
      <c r="K262" s="206"/>
      <c r="L262" s="206"/>
      <c r="M262" s="206"/>
      <c r="N262" s="206"/>
      <c r="O262" s="206"/>
    </row>
    <row r="263" spans="1:15" x14ac:dyDescent="0.3">
      <c r="A263" s="137"/>
      <c r="D263" s="137"/>
      <c r="E263" s="137"/>
      <c r="F263" s="137"/>
      <c r="G263" s="137"/>
      <c r="H263" s="138"/>
      <c r="I263" s="206"/>
      <c r="J263" s="206"/>
      <c r="K263" s="206"/>
      <c r="L263" s="206"/>
      <c r="M263" s="206"/>
      <c r="N263" s="206"/>
      <c r="O263" s="206"/>
    </row>
    <row r="264" spans="1:15" x14ac:dyDescent="0.3">
      <c r="A264" s="137"/>
      <c r="D264" s="137"/>
      <c r="E264" s="137"/>
      <c r="F264" s="137"/>
      <c r="G264" s="137"/>
      <c r="H264" s="138"/>
      <c r="I264" s="206"/>
      <c r="J264" s="206"/>
      <c r="K264" s="206"/>
      <c r="L264" s="206"/>
      <c r="M264" s="206"/>
      <c r="N264" s="206"/>
      <c r="O264" s="206"/>
    </row>
    <row r="265" spans="1:15" x14ac:dyDescent="0.3">
      <c r="A265" s="137"/>
      <c r="D265" s="137"/>
      <c r="E265" s="137"/>
      <c r="F265" s="137"/>
      <c r="G265" s="137"/>
      <c r="H265" s="138"/>
      <c r="I265" s="206"/>
      <c r="J265" s="206"/>
      <c r="K265" s="206"/>
      <c r="L265" s="206"/>
      <c r="M265" s="206"/>
      <c r="N265" s="206"/>
      <c r="O265" s="206"/>
    </row>
    <row r="266" spans="1:15" x14ac:dyDescent="0.3">
      <c r="A266" s="137"/>
      <c r="D266" s="137"/>
      <c r="E266" s="137"/>
      <c r="F266" s="137"/>
      <c r="G266" s="137"/>
      <c r="H266" s="138"/>
      <c r="I266" s="206"/>
      <c r="J266" s="206"/>
      <c r="K266" s="206"/>
      <c r="L266" s="206"/>
      <c r="M266" s="206"/>
      <c r="N266" s="206"/>
      <c r="O266" s="206"/>
    </row>
    <row r="267" spans="1:15" x14ac:dyDescent="0.3">
      <c r="A267" s="137"/>
      <c r="D267" s="137"/>
      <c r="E267" s="137"/>
      <c r="F267" s="137"/>
      <c r="G267" s="137"/>
      <c r="H267" s="138"/>
      <c r="I267" s="206"/>
      <c r="J267" s="206"/>
      <c r="K267" s="206"/>
      <c r="L267" s="206"/>
      <c r="M267" s="206"/>
      <c r="N267" s="206"/>
      <c r="O267" s="206"/>
    </row>
    <row r="268" spans="1:15" x14ac:dyDescent="0.3">
      <c r="A268" s="137"/>
      <c r="D268" s="137"/>
      <c r="E268" s="137"/>
      <c r="F268" s="137"/>
      <c r="G268" s="137"/>
      <c r="H268" s="138"/>
      <c r="I268" s="206"/>
      <c r="J268" s="206"/>
      <c r="K268" s="206"/>
      <c r="L268" s="206"/>
      <c r="M268" s="206"/>
      <c r="N268" s="206"/>
      <c r="O268" s="206"/>
    </row>
    <row r="269" spans="1:15" x14ac:dyDescent="0.3">
      <c r="A269" s="137"/>
      <c r="D269" s="137"/>
      <c r="E269" s="137"/>
      <c r="F269" s="137"/>
      <c r="G269" s="137"/>
      <c r="H269" s="138"/>
      <c r="I269" s="206"/>
      <c r="J269" s="206"/>
      <c r="K269" s="206"/>
      <c r="L269" s="206"/>
      <c r="M269" s="206"/>
      <c r="N269" s="206"/>
      <c r="O269" s="206"/>
    </row>
    <row r="270" spans="1:15" x14ac:dyDescent="0.3">
      <c r="A270" s="137"/>
      <c r="D270" s="137"/>
      <c r="E270" s="137"/>
      <c r="F270" s="137"/>
      <c r="G270" s="137"/>
      <c r="H270" s="138"/>
      <c r="I270" s="206"/>
      <c r="J270" s="206"/>
      <c r="K270" s="206"/>
      <c r="L270" s="206"/>
      <c r="M270" s="206"/>
      <c r="N270" s="206"/>
      <c r="O270" s="206"/>
    </row>
    <row r="271" spans="1:15" x14ac:dyDescent="0.3">
      <c r="A271" s="137"/>
      <c r="D271" s="137"/>
      <c r="E271" s="137"/>
      <c r="F271" s="137"/>
      <c r="G271" s="137"/>
      <c r="H271" s="138"/>
      <c r="I271" s="206"/>
      <c r="J271" s="206"/>
      <c r="K271" s="206"/>
      <c r="L271" s="206"/>
      <c r="M271" s="206"/>
      <c r="N271" s="206"/>
      <c r="O271" s="206"/>
    </row>
    <row r="272" spans="1:15" x14ac:dyDescent="0.3">
      <c r="A272" s="137"/>
      <c r="D272" s="137"/>
      <c r="E272" s="137"/>
      <c r="F272" s="137"/>
      <c r="G272" s="137"/>
      <c r="H272" s="138"/>
      <c r="I272" s="206"/>
      <c r="J272" s="206"/>
      <c r="K272" s="206"/>
      <c r="L272" s="206"/>
      <c r="M272" s="206"/>
      <c r="N272" s="206"/>
      <c r="O272" s="206"/>
    </row>
    <row r="273" spans="1:15" x14ac:dyDescent="0.3">
      <c r="A273" s="137"/>
      <c r="D273" s="137"/>
      <c r="E273" s="137"/>
      <c r="F273" s="137"/>
      <c r="G273" s="137"/>
      <c r="H273" s="138"/>
      <c r="I273" s="206"/>
      <c r="J273" s="206"/>
      <c r="K273" s="206"/>
      <c r="L273" s="206"/>
      <c r="M273" s="206"/>
      <c r="N273" s="206"/>
      <c r="O273" s="206"/>
    </row>
    <row r="274" spans="1:15" x14ac:dyDescent="0.3">
      <c r="A274" s="137"/>
      <c r="D274" s="137"/>
      <c r="E274" s="137"/>
      <c r="F274" s="137"/>
      <c r="G274" s="137"/>
      <c r="H274" s="138"/>
      <c r="I274" s="206"/>
      <c r="J274" s="206"/>
      <c r="K274" s="206"/>
      <c r="L274" s="206"/>
      <c r="M274" s="206"/>
      <c r="N274" s="206"/>
      <c r="O274" s="206"/>
    </row>
    <row r="275" spans="1:15" x14ac:dyDescent="0.3">
      <c r="A275" s="137"/>
      <c r="D275" s="137"/>
      <c r="E275" s="137"/>
      <c r="F275" s="137"/>
      <c r="G275" s="137"/>
      <c r="H275" s="138"/>
      <c r="I275" s="206"/>
      <c r="J275" s="206"/>
      <c r="K275" s="206"/>
      <c r="L275" s="206"/>
      <c r="M275" s="206"/>
      <c r="N275" s="206"/>
      <c r="O275" s="206"/>
    </row>
    <row r="276" spans="1:15" x14ac:dyDescent="0.3">
      <c r="A276" s="137"/>
      <c r="D276" s="137"/>
      <c r="E276" s="137"/>
      <c r="F276" s="137"/>
      <c r="G276" s="137"/>
      <c r="H276" s="138"/>
      <c r="I276" s="206"/>
      <c r="J276" s="206"/>
      <c r="K276" s="206"/>
      <c r="L276" s="206"/>
      <c r="M276" s="206"/>
      <c r="N276" s="206"/>
      <c r="O276" s="206"/>
    </row>
    <row r="277" spans="1:15" x14ac:dyDescent="0.3">
      <c r="A277" s="137"/>
      <c r="D277" s="137"/>
      <c r="E277" s="137"/>
      <c r="F277" s="137"/>
      <c r="G277" s="137"/>
      <c r="H277" s="138"/>
      <c r="I277" s="206"/>
      <c r="J277" s="206"/>
      <c r="K277" s="206"/>
      <c r="L277" s="206"/>
      <c r="M277" s="206"/>
      <c r="N277" s="206"/>
      <c r="O277" s="206"/>
    </row>
    <row r="278" spans="1:15" x14ac:dyDescent="0.3">
      <c r="A278" s="137"/>
      <c r="D278" s="137"/>
      <c r="E278" s="137"/>
      <c r="F278" s="137"/>
      <c r="G278" s="137"/>
      <c r="H278" s="138"/>
      <c r="I278" s="206"/>
      <c r="J278" s="206"/>
      <c r="K278" s="206"/>
      <c r="L278" s="206"/>
      <c r="M278" s="206"/>
      <c r="N278" s="206"/>
      <c r="O278" s="206"/>
    </row>
    <row r="279" spans="1:15" x14ac:dyDescent="0.3">
      <c r="A279" s="137"/>
      <c r="D279" s="137"/>
      <c r="E279" s="137"/>
      <c r="F279" s="137"/>
      <c r="G279" s="137"/>
      <c r="H279" s="138"/>
      <c r="I279" s="206"/>
      <c r="J279" s="206"/>
      <c r="K279" s="206"/>
      <c r="L279" s="206"/>
      <c r="M279" s="206"/>
      <c r="N279" s="206"/>
      <c r="O279" s="206"/>
    </row>
    <row r="280" spans="1:15" x14ac:dyDescent="0.3">
      <c r="A280" s="137"/>
      <c r="D280" s="137"/>
      <c r="E280" s="137"/>
      <c r="F280" s="137"/>
      <c r="G280" s="137"/>
      <c r="H280" s="138"/>
      <c r="I280" s="206"/>
      <c r="J280" s="206"/>
      <c r="K280" s="206"/>
      <c r="L280" s="206"/>
      <c r="M280" s="206"/>
      <c r="N280" s="206"/>
      <c r="O280" s="206"/>
    </row>
    <row r="281" spans="1:15" x14ac:dyDescent="0.3">
      <c r="A281" s="137"/>
      <c r="D281" s="137"/>
      <c r="E281" s="137"/>
      <c r="F281" s="137"/>
      <c r="G281" s="137"/>
      <c r="H281" s="138"/>
      <c r="I281" s="206"/>
      <c r="J281" s="206"/>
      <c r="K281" s="206"/>
      <c r="L281" s="206"/>
      <c r="M281" s="206"/>
      <c r="N281" s="206"/>
      <c r="O281" s="206"/>
    </row>
    <row r="282" spans="1:15" x14ac:dyDescent="0.3">
      <c r="A282" s="137"/>
      <c r="D282" s="137"/>
      <c r="E282" s="137"/>
      <c r="F282" s="137"/>
      <c r="G282" s="137"/>
      <c r="H282" s="138"/>
      <c r="I282" s="206"/>
      <c r="J282" s="206"/>
      <c r="K282" s="206"/>
      <c r="L282" s="206"/>
      <c r="M282" s="206"/>
      <c r="N282" s="206"/>
      <c r="O282" s="206"/>
    </row>
    <row r="283" spans="1:15" x14ac:dyDescent="0.3">
      <c r="A283" s="137"/>
      <c r="D283" s="137"/>
      <c r="E283" s="137"/>
      <c r="F283" s="137"/>
      <c r="G283" s="137"/>
      <c r="H283" s="138"/>
      <c r="I283" s="206"/>
      <c r="J283" s="206"/>
      <c r="K283" s="206"/>
      <c r="L283" s="206"/>
      <c r="M283" s="206"/>
      <c r="N283" s="206"/>
      <c r="O283" s="206"/>
    </row>
    <row r="284" spans="1:15" x14ac:dyDescent="0.3">
      <c r="A284" s="137"/>
      <c r="D284" s="137"/>
      <c r="E284" s="137"/>
      <c r="F284" s="137"/>
      <c r="G284" s="137"/>
      <c r="H284" s="138"/>
      <c r="I284" s="206"/>
      <c r="J284" s="206"/>
      <c r="K284" s="206"/>
      <c r="L284" s="206"/>
      <c r="M284" s="206"/>
      <c r="N284" s="206"/>
      <c r="O284" s="206"/>
    </row>
    <row r="285" spans="1:15" x14ac:dyDescent="0.3">
      <c r="A285" s="137"/>
      <c r="D285" s="137"/>
      <c r="E285" s="137"/>
      <c r="F285" s="137"/>
      <c r="G285" s="137"/>
      <c r="H285" s="138"/>
      <c r="I285" s="206"/>
      <c r="J285" s="206"/>
      <c r="K285" s="206"/>
      <c r="L285" s="206"/>
      <c r="M285" s="206"/>
      <c r="N285" s="206"/>
      <c r="O285" s="206"/>
    </row>
    <row r="286" spans="1:15" x14ac:dyDescent="0.3">
      <c r="A286" s="137"/>
      <c r="D286" s="137"/>
      <c r="E286" s="137"/>
      <c r="F286" s="137"/>
      <c r="G286" s="137"/>
      <c r="H286" s="138"/>
      <c r="I286" s="206"/>
      <c r="J286" s="206"/>
      <c r="K286" s="206"/>
      <c r="L286" s="206"/>
      <c r="M286" s="206"/>
      <c r="N286" s="206"/>
      <c r="O286" s="206"/>
    </row>
    <row r="287" spans="1:15" x14ac:dyDescent="0.3">
      <c r="A287" s="137"/>
      <c r="D287" s="137"/>
      <c r="E287" s="137"/>
      <c r="F287" s="137"/>
      <c r="G287" s="137"/>
      <c r="H287" s="138"/>
      <c r="I287" s="206"/>
      <c r="J287" s="206"/>
      <c r="K287" s="206"/>
      <c r="L287" s="206"/>
      <c r="M287" s="206"/>
      <c r="N287" s="206"/>
      <c r="O287" s="206"/>
    </row>
    <row r="288" spans="1:15" x14ac:dyDescent="0.3">
      <c r="A288" s="137"/>
      <c r="D288" s="137"/>
      <c r="E288" s="137"/>
      <c r="F288" s="137"/>
      <c r="G288" s="137"/>
      <c r="H288" s="138"/>
      <c r="I288" s="206"/>
      <c r="J288" s="206"/>
      <c r="K288" s="206"/>
      <c r="L288" s="206"/>
      <c r="M288" s="206"/>
      <c r="N288" s="206"/>
      <c r="O288" s="206"/>
    </row>
    <row r="289" spans="1:15" x14ac:dyDescent="0.3">
      <c r="A289" s="137"/>
      <c r="D289" s="137"/>
      <c r="E289" s="137"/>
      <c r="F289" s="137"/>
      <c r="G289" s="137"/>
      <c r="H289" s="138"/>
      <c r="I289" s="206"/>
      <c r="J289" s="206"/>
      <c r="K289" s="206"/>
      <c r="L289" s="206"/>
      <c r="M289" s="206"/>
      <c r="N289" s="206"/>
      <c r="O289" s="206"/>
    </row>
    <row r="290" spans="1:15" x14ac:dyDescent="0.3">
      <c r="A290" s="137"/>
      <c r="D290" s="137"/>
      <c r="E290" s="137"/>
      <c r="F290" s="137"/>
      <c r="G290" s="137"/>
      <c r="H290" s="138"/>
      <c r="I290" s="206"/>
      <c r="J290" s="206"/>
      <c r="K290" s="206"/>
      <c r="L290" s="206"/>
      <c r="M290" s="206"/>
      <c r="N290" s="206"/>
      <c r="O290" s="206"/>
    </row>
    <row r="291" spans="1:15" x14ac:dyDescent="0.3">
      <c r="A291" s="137"/>
      <c r="D291" s="137"/>
      <c r="E291" s="137"/>
      <c r="F291" s="137"/>
      <c r="G291" s="137"/>
      <c r="H291" s="138"/>
      <c r="I291" s="206"/>
      <c r="J291" s="206"/>
      <c r="K291" s="206"/>
      <c r="L291" s="206"/>
      <c r="M291" s="206"/>
      <c r="N291" s="206"/>
      <c r="O291" s="206"/>
    </row>
    <row r="292" spans="1:15" x14ac:dyDescent="0.3">
      <c r="A292" s="137"/>
      <c r="D292" s="137"/>
      <c r="E292" s="137"/>
      <c r="F292" s="137"/>
      <c r="G292" s="137"/>
      <c r="H292" s="138"/>
      <c r="I292" s="206"/>
      <c r="J292" s="206"/>
      <c r="K292" s="206"/>
      <c r="L292" s="206"/>
      <c r="M292" s="206"/>
      <c r="N292" s="206"/>
      <c r="O292" s="206"/>
    </row>
    <row r="293" spans="1:15" x14ac:dyDescent="0.3">
      <c r="A293" s="137"/>
      <c r="D293" s="137"/>
      <c r="E293" s="137"/>
      <c r="F293" s="137"/>
      <c r="G293" s="137"/>
      <c r="H293" s="138"/>
      <c r="I293" s="206"/>
      <c r="J293" s="206"/>
      <c r="K293" s="206"/>
      <c r="L293" s="206"/>
      <c r="M293" s="206"/>
      <c r="N293" s="206"/>
      <c r="O293" s="206"/>
    </row>
    <row r="294" spans="1:15" x14ac:dyDescent="0.3">
      <c r="A294" s="137"/>
      <c r="D294" s="137"/>
      <c r="E294" s="137"/>
      <c r="F294" s="137"/>
      <c r="G294" s="137"/>
      <c r="H294" s="138"/>
      <c r="I294" s="206"/>
      <c r="J294" s="206"/>
      <c r="K294" s="206"/>
      <c r="L294" s="206"/>
      <c r="M294" s="206"/>
      <c r="N294" s="206"/>
      <c r="O294" s="206"/>
    </row>
    <row r="295" spans="1:15" x14ac:dyDescent="0.3">
      <c r="A295" s="137"/>
      <c r="D295" s="137"/>
      <c r="E295" s="137"/>
      <c r="F295" s="137"/>
      <c r="G295" s="137"/>
      <c r="H295" s="138"/>
      <c r="I295" s="206"/>
      <c r="J295" s="206"/>
      <c r="K295" s="206"/>
      <c r="L295" s="206"/>
      <c r="M295" s="206"/>
      <c r="N295" s="206"/>
      <c r="O295" s="206"/>
    </row>
    <row r="296" spans="1:15" x14ac:dyDescent="0.3">
      <c r="A296" s="137"/>
      <c r="D296" s="137"/>
      <c r="E296" s="137"/>
      <c r="F296" s="137"/>
      <c r="G296" s="137"/>
      <c r="H296" s="138"/>
      <c r="I296" s="206"/>
      <c r="J296" s="206"/>
      <c r="K296" s="206"/>
      <c r="L296" s="206"/>
      <c r="M296" s="206"/>
      <c r="N296" s="206"/>
      <c r="O296" s="206"/>
    </row>
    <row r="297" spans="1:15" x14ac:dyDescent="0.3">
      <c r="A297" s="137"/>
      <c r="D297" s="137"/>
      <c r="E297" s="137"/>
      <c r="F297" s="137"/>
      <c r="G297" s="137"/>
      <c r="H297" s="138"/>
      <c r="I297" s="206"/>
      <c r="J297" s="206"/>
      <c r="K297" s="206"/>
      <c r="L297" s="206"/>
      <c r="M297" s="206"/>
      <c r="N297" s="206"/>
      <c r="O297" s="206"/>
    </row>
    <row r="298" spans="1:15" x14ac:dyDescent="0.3">
      <c r="A298" s="137"/>
      <c r="D298" s="137"/>
      <c r="E298" s="137"/>
      <c r="F298" s="137"/>
      <c r="G298" s="137"/>
      <c r="H298" s="138"/>
      <c r="I298" s="206"/>
      <c r="J298" s="206"/>
      <c r="K298" s="206"/>
      <c r="L298" s="206"/>
      <c r="M298" s="206"/>
      <c r="N298" s="206"/>
      <c r="O298" s="206"/>
    </row>
    <row r="299" spans="1:15" x14ac:dyDescent="0.3">
      <c r="A299" s="137"/>
      <c r="D299" s="137"/>
      <c r="E299" s="137"/>
      <c r="F299" s="137"/>
      <c r="G299" s="137"/>
      <c r="H299" s="138"/>
      <c r="I299" s="206"/>
      <c r="J299" s="206"/>
      <c r="K299" s="206"/>
      <c r="L299" s="206"/>
      <c r="M299" s="206"/>
      <c r="N299" s="206"/>
      <c r="O299" s="206"/>
    </row>
    <row r="300" spans="1:15" x14ac:dyDescent="0.3">
      <c r="A300" s="137"/>
      <c r="D300" s="137"/>
      <c r="E300" s="137"/>
      <c r="F300" s="137"/>
      <c r="G300" s="137"/>
      <c r="H300" s="138"/>
      <c r="I300" s="206"/>
      <c r="J300" s="206"/>
      <c r="K300" s="206"/>
      <c r="L300" s="206"/>
      <c r="M300" s="206"/>
      <c r="N300" s="206"/>
      <c r="O300" s="206"/>
    </row>
    <row r="301" spans="1:15" x14ac:dyDescent="0.3">
      <c r="A301" s="137"/>
      <c r="D301" s="137"/>
      <c r="E301" s="137"/>
      <c r="F301" s="137"/>
      <c r="G301" s="137"/>
      <c r="H301" s="138"/>
      <c r="I301" s="206"/>
      <c r="J301" s="206"/>
      <c r="K301" s="206"/>
      <c r="L301" s="206"/>
      <c r="M301" s="206"/>
      <c r="N301" s="206"/>
      <c r="O301" s="206"/>
    </row>
    <row r="302" spans="1:15" x14ac:dyDescent="0.3">
      <c r="A302" s="137"/>
      <c r="D302" s="137"/>
      <c r="E302" s="137"/>
      <c r="F302" s="137"/>
      <c r="G302" s="137"/>
      <c r="H302" s="138"/>
      <c r="I302" s="206"/>
      <c r="J302" s="206"/>
      <c r="K302" s="206"/>
      <c r="L302" s="206"/>
      <c r="M302" s="206"/>
      <c r="N302" s="206"/>
      <c r="O302" s="206"/>
    </row>
    <row r="303" spans="1:15" x14ac:dyDescent="0.3">
      <c r="A303" s="137"/>
      <c r="D303" s="137"/>
      <c r="E303" s="137"/>
      <c r="F303" s="137"/>
      <c r="G303" s="137"/>
      <c r="H303" s="138"/>
      <c r="I303" s="206"/>
      <c r="J303" s="206"/>
      <c r="K303" s="206"/>
      <c r="L303" s="206"/>
      <c r="M303" s="206"/>
      <c r="N303" s="206"/>
      <c r="O303" s="206"/>
    </row>
    <row r="304" spans="1:15" x14ac:dyDescent="0.3">
      <c r="A304" s="137"/>
      <c r="D304" s="137"/>
      <c r="E304" s="137"/>
      <c r="F304" s="137"/>
      <c r="G304" s="137"/>
      <c r="H304" s="138"/>
      <c r="I304" s="206"/>
      <c r="J304" s="206"/>
      <c r="K304" s="206"/>
      <c r="L304" s="206"/>
      <c r="M304" s="206"/>
      <c r="N304" s="206"/>
      <c r="O304" s="206"/>
    </row>
    <row r="305" spans="1:15" x14ac:dyDescent="0.3">
      <c r="A305" s="137"/>
      <c r="D305" s="137"/>
      <c r="E305" s="137"/>
      <c r="F305" s="137"/>
      <c r="G305" s="137"/>
      <c r="H305" s="138"/>
      <c r="I305" s="206"/>
      <c r="J305" s="206"/>
      <c r="K305" s="206"/>
      <c r="L305" s="206"/>
      <c r="M305" s="206"/>
      <c r="N305" s="206"/>
      <c r="O305" s="206"/>
    </row>
    <row r="306" spans="1:15" x14ac:dyDescent="0.3">
      <c r="A306" s="137"/>
      <c r="D306" s="137"/>
      <c r="E306" s="137"/>
      <c r="F306" s="137"/>
      <c r="G306" s="137"/>
      <c r="H306" s="138"/>
      <c r="I306" s="206"/>
      <c r="J306" s="206"/>
      <c r="K306" s="206"/>
      <c r="L306" s="206"/>
      <c r="M306" s="206"/>
      <c r="N306" s="206"/>
      <c r="O306" s="206"/>
    </row>
    <row r="307" spans="1:15" x14ac:dyDescent="0.3">
      <c r="A307" s="137"/>
      <c r="D307" s="137"/>
      <c r="E307" s="137"/>
      <c r="F307" s="137"/>
      <c r="G307" s="137"/>
      <c r="H307" s="138"/>
      <c r="I307" s="206"/>
      <c r="J307" s="206"/>
      <c r="K307" s="206"/>
      <c r="L307" s="206"/>
      <c r="M307" s="206"/>
      <c r="N307" s="206"/>
      <c r="O307" s="206"/>
    </row>
    <row r="308" spans="1:15" x14ac:dyDescent="0.3">
      <c r="A308" s="137"/>
      <c r="D308" s="137"/>
      <c r="E308" s="137"/>
      <c r="F308" s="137"/>
      <c r="G308" s="137"/>
      <c r="H308" s="138"/>
      <c r="I308" s="206"/>
      <c r="J308" s="206"/>
      <c r="K308" s="206"/>
      <c r="L308" s="206"/>
      <c r="M308" s="206"/>
      <c r="N308" s="206"/>
      <c r="O308" s="206"/>
    </row>
    <row r="309" spans="1:15" x14ac:dyDescent="0.3">
      <c r="A309" s="137"/>
      <c r="D309" s="137"/>
      <c r="E309" s="137"/>
      <c r="F309" s="137"/>
      <c r="G309" s="137"/>
      <c r="H309" s="138"/>
      <c r="I309" s="206"/>
      <c r="J309" s="206"/>
      <c r="K309" s="206"/>
      <c r="L309" s="206"/>
      <c r="M309" s="206"/>
      <c r="N309" s="206"/>
      <c r="O309" s="206"/>
    </row>
    <row r="310" spans="1:15" x14ac:dyDescent="0.3">
      <c r="A310" s="137"/>
      <c r="D310" s="137"/>
      <c r="E310" s="137"/>
      <c r="F310" s="137"/>
      <c r="G310" s="137"/>
      <c r="H310" s="138"/>
      <c r="I310" s="206"/>
      <c r="J310" s="206"/>
      <c r="K310" s="206"/>
      <c r="L310" s="206"/>
      <c r="M310" s="206"/>
      <c r="N310" s="206"/>
      <c r="O310" s="206"/>
    </row>
    <row r="311" spans="1:15" x14ac:dyDescent="0.3">
      <c r="A311" s="137"/>
      <c r="D311" s="137"/>
      <c r="E311" s="137"/>
      <c r="F311" s="137"/>
      <c r="G311" s="137"/>
      <c r="H311" s="138"/>
      <c r="I311" s="206"/>
      <c r="J311" s="206"/>
      <c r="K311" s="206"/>
      <c r="L311" s="206"/>
      <c r="M311" s="206"/>
      <c r="N311" s="206"/>
      <c r="O311" s="206"/>
    </row>
    <row r="312" spans="1:15" x14ac:dyDescent="0.3">
      <c r="A312" s="137"/>
      <c r="D312" s="137"/>
      <c r="E312" s="137"/>
      <c r="F312" s="137"/>
      <c r="G312" s="137"/>
      <c r="H312" s="138"/>
      <c r="I312" s="206"/>
      <c r="J312" s="206"/>
      <c r="K312" s="206"/>
      <c r="L312" s="206"/>
      <c r="M312" s="206"/>
      <c r="N312" s="206"/>
      <c r="O312" s="206"/>
    </row>
    <row r="313" spans="1:15" x14ac:dyDescent="0.3">
      <c r="A313" s="137"/>
      <c r="D313" s="137"/>
      <c r="E313" s="137"/>
      <c r="F313" s="137"/>
      <c r="G313" s="137"/>
      <c r="H313" s="138"/>
      <c r="I313" s="206"/>
      <c r="J313" s="206"/>
      <c r="K313" s="206"/>
      <c r="L313" s="206"/>
      <c r="M313" s="206"/>
      <c r="N313" s="206"/>
      <c r="O313" s="206"/>
    </row>
    <row r="314" spans="1:15" x14ac:dyDescent="0.3">
      <c r="A314" s="137"/>
      <c r="D314" s="137"/>
      <c r="E314" s="137"/>
      <c r="F314" s="137"/>
      <c r="G314" s="137"/>
      <c r="H314" s="138"/>
      <c r="I314" s="206"/>
      <c r="J314" s="206"/>
      <c r="K314" s="206"/>
      <c r="L314" s="206"/>
      <c r="M314" s="206"/>
      <c r="N314" s="206"/>
      <c r="O314" s="206"/>
    </row>
    <row r="315" spans="1:15" x14ac:dyDescent="0.3">
      <c r="A315" s="137"/>
      <c r="D315" s="137"/>
      <c r="E315" s="137"/>
      <c r="F315" s="137"/>
      <c r="G315" s="137"/>
      <c r="H315" s="138"/>
      <c r="I315" s="206"/>
      <c r="J315" s="206"/>
      <c r="K315" s="206"/>
      <c r="L315" s="206"/>
      <c r="M315" s="206"/>
      <c r="N315" s="206"/>
      <c r="O315" s="206"/>
    </row>
    <row r="316" spans="1:15" x14ac:dyDescent="0.3">
      <c r="A316" s="137"/>
      <c r="D316" s="137"/>
      <c r="E316" s="137"/>
      <c r="F316" s="137"/>
      <c r="G316" s="137"/>
      <c r="H316" s="138"/>
      <c r="I316" s="206"/>
      <c r="J316" s="206"/>
      <c r="K316" s="206"/>
      <c r="L316" s="206"/>
      <c r="M316" s="206"/>
      <c r="N316" s="206"/>
      <c r="O316" s="206"/>
    </row>
    <row r="317" spans="1:15" x14ac:dyDescent="0.3">
      <c r="A317" s="137"/>
      <c r="D317" s="137"/>
      <c r="E317" s="137"/>
      <c r="F317" s="137"/>
      <c r="G317" s="137"/>
      <c r="H317" s="138"/>
      <c r="I317" s="206"/>
      <c r="J317" s="206"/>
      <c r="K317" s="206"/>
      <c r="L317" s="206"/>
      <c r="M317" s="206"/>
      <c r="N317" s="206"/>
      <c r="O317" s="206"/>
    </row>
    <row r="318" spans="1:15" x14ac:dyDescent="0.3">
      <c r="A318" s="137"/>
      <c r="D318" s="137"/>
      <c r="E318" s="137"/>
      <c r="F318" s="137"/>
      <c r="G318" s="137"/>
      <c r="H318" s="138"/>
      <c r="I318" s="206"/>
      <c r="J318" s="206"/>
      <c r="K318" s="206"/>
      <c r="L318" s="206"/>
      <c r="M318" s="206"/>
      <c r="N318" s="206"/>
      <c r="O318" s="206"/>
    </row>
    <row r="319" spans="1:15" x14ac:dyDescent="0.3">
      <c r="A319" s="137"/>
      <c r="D319" s="137"/>
      <c r="E319" s="137"/>
      <c r="F319" s="137"/>
      <c r="G319" s="137"/>
      <c r="H319" s="138"/>
      <c r="I319" s="206"/>
      <c r="J319" s="206"/>
      <c r="K319" s="206"/>
      <c r="L319" s="206"/>
      <c r="M319" s="206"/>
      <c r="N319" s="206"/>
      <c r="O319" s="206"/>
    </row>
    <row r="320" spans="1:15" x14ac:dyDescent="0.3">
      <c r="A320" s="137"/>
      <c r="D320" s="137"/>
      <c r="E320" s="137"/>
      <c r="F320" s="137"/>
      <c r="G320" s="137"/>
      <c r="H320" s="138"/>
      <c r="I320" s="206"/>
      <c r="J320" s="206"/>
      <c r="K320" s="206"/>
      <c r="L320" s="206"/>
      <c r="M320" s="206"/>
      <c r="N320" s="206"/>
      <c r="O320" s="206"/>
    </row>
    <row r="321" spans="1:15" x14ac:dyDescent="0.3">
      <c r="A321" s="137"/>
      <c r="D321" s="137"/>
      <c r="E321" s="137"/>
      <c r="F321" s="137"/>
      <c r="G321" s="137"/>
      <c r="H321" s="138"/>
      <c r="I321" s="206"/>
      <c r="J321" s="206"/>
      <c r="K321" s="206"/>
      <c r="L321" s="206"/>
      <c r="M321" s="206"/>
      <c r="N321" s="206"/>
      <c r="O321" s="206"/>
    </row>
    <row r="322" spans="1:15" x14ac:dyDescent="0.3">
      <c r="A322" s="137"/>
      <c r="D322" s="137"/>
      <c r="E322" s="137"/>
      <c r="F322" s="137"/>
      <c r="G322" s="137"/>
      <c r="H322" s="138"/>
      <c r="I322" s="206"/>
      <c r="J322" s="206"/>
      <c r="K322" s="206"/>
      <c r="L322" s="206"/>
      <c r="M322" s="206"/>
      <c r="N322" s="206"/>
      <c r="O322" s="206"/>
    </row>
    <row r="323" spans="1:15" x14ac:dyDescent="0.3">
      <c r="A323" s="137"/>
      <c r="D323" s="137"/>
      <c r="E323" s="137"/>
      <c r="F323" s="137"/>
      <c r="G323" s="137"/>
      <c r="H323" s="138"/>
      <c r="I323" s="206"/>
      <c r="J323" s="206"/>
      <c r="K323" s="206"/>
      <c r="L323" s="206"/>
      <c r="M323" s="206"/>
      <c r="N323" s="206"/>
      <c r="O323" s="206"/>
    </row>
    <row r="324" spans="1:15" x14ac:dyDescent="0.3">
      <c r="A324" s="137"/>
      <c r="D324" s="137"/>
      <c r="E324" s="137"/>
      <c r="F324" s="137"/>
      <c r="G324" s="137"/>
      <c r="H324" s="138"/>
      <c r="I324" s="206"/>
      <c r="J324" s="206"/>
      <c r="K324" s="206"/>
      <c r="L324" s="206"/>
      <c r="M324" s="206"/>
      <c r="N324" s="206"/>
      <c r="O324" s="206"/>
    </row>
    <row r="325" spans="1:15" x14ac:dyDescent="0.3">
      <c r="A325" s="137"/>
      <c r="D325" s="137"/>
      <c r="E325" s="137"/>
      <c r="F325" s="137"/>
      <c r="G325" s="137"/>
      <c r="H325" s="138"/>
      <c r="I325" s="206"/>
      <c r="J325" s="206"/>
      <c r="K325" s="206"/>
      <c r="L325" s="206"/>
      <c r="M325" s="206"/>
      <c r="N325" s="206"/>
      <c r="O325" s="206"/>
    </row>
    <row r="326" spans="1:15" x14ac:dyDescent="0.3">
      <c r="A326" s="137"/>
      <c r="D326" s="137"/>
      <c r="E326" s="137"/>
      <c r="F326" s="137"/>
      <c r="G326" s="137"/>
      <c r="H326" s="138"/>
      <c r="I326" s="206"/>
      <c r="J326" s="206"/>
      <c r="K326" s="206"/>
      <c r="L326" s="206"/>
      <c r="M326" s="206"/>
      <c r="N326" s="206"/>
      <c r="O326" s="206"/>
    </row>
    <row r="327" spans="1:15" x14ac:dyDescent="0.3">
      <c r="A327" s="137"/>
      <c r="D327" s="137"/>
      <c r="E327" s="137"/>
      <c r="F327" s="137"/>
      <c r="G327" s="137"/>
      <c r="H327" s="138"/>
      <c r="I327" s="206"/>
      <c r="J327" s="206"/>
      <c r="K327" s="206"/>
      <c r="L327" s="206"/>
      <c r="M327" s="206"/>
      <c r="N327" s="206"/>
      <c r="O327" s="206"/>
    </row>
    <row r="328" spans="1:15" x14ac:dyDescent="0.3">
      <c r="A328" s="137"/>
      <c r="D328" s="137"/>
      <c r="E328" s="137"/>
      <c r="F328" s="137"/>
      <c r="G328" s="137"/>
      <c r="H328" s="138"/>
      <c r="I328" s="206"/>
      <c r="J328" s="206"/>
      <c r="K328" s="206"/>
      <c r="L328" s="206"/>
      <c r="M328" s="206"/>
      <c r="N328" s="206"/>
      <c r="O328" s="206"/>
    </row>
    <row r="329" spans="1:15" x14ac:dyDescent="0.3">
      <c r="A329" s="137"/>
      <c r="D329" s="137"/>
      <c r="E329" s="137"/>
      <c r="F329" s="137"/>
      <c r="G329" s="137"/>
      <c r="H329" s="138"/>
      <c r="I329" s="206"/>
      <c r="J329" s="206"/>
      <c r="K329" s="206"/>
      <c r="L329" s="206"/>
      <c r="M329" s="206"/>
      <c r="N329" s="206"/>
      <c r="O329" s="206"/>
    </row>
    <row r="330" spans="1:15" x14ac:dyDescent="0.3">
      <c r="A330" s="137"/>
      <c r="D330" s="137"/>
      <c r="E330" s="137"/>
      <c r="F330" s="137"/>
      <c r="G330" s="137"/>
      <c r="H330" s="138"/>
      <c r="I330" s="206"/>
      <c r="J330" s="206"/>
      <c r="K330" s="206"/>
      <c r="L330" s="206"/>
      <c r="M330" s="206"/>
      <c r="N330" s="206"/>
      <c r="O330" s="206"/>
    </row>
    <row r="331" spans="1:15" x14ac:dyDescent="0.3">
      <c r="A331" s="137"/>
      <c r="D331" s="137"/>
      <c r="E331" s="137"/>
      <c r="F331" s="137"/>
      <c r="G331" s="137"/>
      <c r="H331" s="138"/>
      <c r="I331" s="206"/>
      <c r="J331" s="206"/>
      <c r="K331" s="206"/>
      <c r="L331" s="206"/>
      <c r="M331" s="206"/>
      <c r="N331" s="206"/>
      <c r="O331" s="206"/>
    </row>
    <row r="332" spans="1:15" x14ac:dyDescent="0.3">
      <c r="A332" s="137"/>
      <c r="D332" s="137"/>
      <c r="E332" s="137"/>
      <c r="F332" s="137"/>
      <c r="G332" s="137"/>
      <c r="H332" s="138"/>
      <c r="I332" s="206"/>
      <c r="J332" s="206"/>
      <c r="K332" s="206"/>
      <c r="L332" s="206"/>
      <c r="M332" s="206"/>
      <c r="N332" s="206"/>
      <c r="O332" s="206"/>
    </row>
    <row r="333" spans="1:15" x14ac:dyDescent="0.3">
      <c r="A333" s="137"/>
      <c r="D333" s="137"/>
      <c r="E333" s="137"/>
      <c r="F333" s="137"/>
      <c r="G333" s="137"/>
      <c r="H333" s="138"/>
      <c r="I333" s="206"/>
      <c r="J333" s="206"/>
      <c r="K333" s="206"/>
      <c r="L333" s="206"/>
      <c r="M333" s="206"/>
      <c r="N333" s="206"/>
      <c r="O333" s="206"/>
    </row>
    <row r="334" spans="1:15" x14ac:dyDescent="0.3">
      <c r="A334" s="137"/>
      <c r="D334" s="137"/>
      <c r="E334" s="137"/>
      <c r="F334" s="137"/>
      <c r="G334" s="137"/>
      <c r="H334" s="138"/>
      <c r="I334" s="206"/>
      <c r="J334" s="206"/>
      <c r="K334" s="206"/>
      <c r="L334" s="206"/>
      <c r="M334" s="206"/>
      <c r="N334" s="206"/>
      <c r="O334" s="206"/>
    </row>
    <row r="335" spans="1:15" x14ac:dyDescent="0.3">
      <c r="A335" s="137"/>
      <c r="D335" s="137"/>
      <c r="E335" s="137"/>
      <c r="F335" s="137"/>
      <c r="G335" s="137"/>
      <c r="H335" s="138"/>
      <c r="I335" s="206"/>
      <c r="J335" s="206"/>
      <c r="K335" s="206"/>
      <c r="L335" s="206"/>
      <c r="M335" s="206"/>
      <c r="N335" s="206"/>
      <c r="O335" s="206"/>
    </row>
    <row r="336" spans="1:15" x14ac:dyDescent="0.3">
      <c r="A336" s="137"/>
      <c r="D336" s="137"/>
      <c r="E336" s="137"/>
      <c r="F336" s="137"/>
      <c r="G336" s="137"/>
      <c r="H336" s="138"/>
      <c r="I336" s="206"/>
      <c r="J336" s="206"/>
      <c r="K336" s="206"/>
      <c r="L336" s="206"/>
      <c r="M336" s="206"/>
      <c r="N336" s="206"/>
      <c r="O336" s="206"/>
    </row>
    <row r="337" spans="1:15" x14ac:dyDescent="0.3">
      <c r="A337" s="137"/>
      <c r="D337" s="137"/>
      <c r="E337" s="137"/>
      <c r="F337" s="137"/>
      <c r="G337" s="137"/>
      <c r="H337" s="138"/>
      <c r="I337" s="206"/>
      <c r="J337" s="206"/>
      <c r="K337" s="206"/>
      <c r="L337" s="206"/>
      <c r="M337" s="206"/>
      <c r="N337" s="206"/>
      <c r="O337" s="206"/>
    </row>
    <row r="338" spans="1:15" x14ac:dyDescent="0.3">
      <c r="A338" s="137"/>
      <c r="D338" s="137"/>
      <c r="E338" s="137"/>
      <c r="F338" s="137"/>
      <c r="G338" s="137"/>
      <c r="H338" s="138"/>
      <c r="I338" s="206"/>
      <c r="J338" s="206"/>
      <c r="K338" s="206"/>
      <c r="L338" s="206"/>
      <c r="M338" s="206"/>
      <c r="N338" s="206"/>
      <c r="O338" s="206"/>
    </row>
    <row r="339" spans="1:15" x14ac:dyDescent="0.3">
      <c r="A339" s="137"/>
      <c r="D339" s="137"/>
      <c r="E339" s="137"/>
      <c r="F339" s="137"/>
      <c r="G339" s="137"/>
      <c r="H339" s="138"/>
      <c r="I339" s="206"/>
      <c r="J339" s="206"/>
      <c r="K339" s="206"/>
      <c r="L339" s="206"/>
      <c r="M339" s="206"/>
      <c r="N339" s="206"/>
      <c r="O339" s="206"/>
    </row>
    <row r="340" spans="1:15" x14ac:dyDescent="0.3">
      <c r="A340" s="137"/>
      <c r="D340" s="137"/>
      <c r="E340" s="137"/>
      <c r="F340" s="137"/>
      <c r="G340" s="137"/>
      <c r="H340" s="138"/>
      <c r="I340" s="206"/>
      <c r="J340" s="206"/>
      <c r="K340" s="206"/>
      <c r="L340" s="206"/>
      <c r="M340" s="206"/>
      <c r="N340" s="206"/>
      <c r="O340" s="206"/>
    </row>
    <row r="341" spans="1:15" x14ac:dyDescent="0.3">
      <c r="A341" s="137"/>
      <c r="D341" s="137"/>
      <c r="E341" s="137"/>
      <c r="F341" s="137"/>
      <c r="G341" s="137"/>
      <c r="H341" s="138"/>
      <c r="I341" s="206"/>
      <c r="J341" s="206"/>
      <c r="K341" s="206"/>
      <c r="L341" s="206"/>
      <c r="M341" s="206"/>
      <c r="N341" s="206"/>
      <c r="O341" s="206"/>
    </row>
    <row r="342" spans="1:15" x14ac:dyDescent="0.3">
      <c r="A342" s="137"/>
      <c r="D342" s="137"/>
      <c r="E342" s="137"/>
      <c r="F342" s="137"/>
      <c r="G342" s="137"/>
      <c r="H342" s="138"/>
      <c r="I342" s="206"/>
      <c r="J342" s="206"/>
      <c r="K342" s="206"/>
      <c r="L342" s="206"/>
      <c r="M342" s="206"/>
      <c r="N342" s="206"/>
      <c r="O342" s="206"/>
    </row>
    <row r="343" spans="1:15" x14ac:dyDescent="0.3">
      <c r="A343" s="137"/>
      <c r="D343" s="137"/>
      <c r="E343" s="137"/>
      <c r="F343" s="137"/>
      <c r="G343" s="137"/>
      <c r="H343" s="138"/>
      <c r="I343" s="206"/>
      <c r="J343" s="206"/>
      <c r="K343" s="206"/>
      <c r="L343" s="206"/>
      <c r="M343" s="206"/>
      <c r="N343" s="206"/>
      <c r="O343" s="206"/>
    </row>
    <row r="344" spans="1:15" x14ac:dyDescent="0.3">
      <c r="A344" s="137"/>
      <c r="D344" s="137"/>
      <c r="E344" s="137"/>
      <c r="F344" s="137"/>
      <c r="G344" s="137"/>
      <c r="H344" s="138"/>
      <c r="I344" s="206"/>
      <c r="J344" s="206"/>
      <c r="K344" s="206"/>
      <c r="L344" s="206"/>
      <c r="M344" s="206"/>
      <c r="N344" s="206"/>
      <c r="O344" s="206"/>
    </row>
    <row r="345" spans="1:15" x14ac:dyDescent="0.3">
      <c r="A345" s="137"/>
      <c r="D345" s="137"/>
      <c r="E345" s="137"/>
      <c r="F345" s="137"/>
      <c r="G345" s="137"/>
      <c r="H345" s="138"/>
      <c r="I345" s="206"/>
      <c r="J345" s="206"/>
      <c r="K345" s="206"/>
      <c r="L345" s="206"/>
      <c r="M345" s="206"/>
      <c r="N345" s="206"/>
      <c r="O345" s="206"/>
    </row>
    <row r="346" spans="1:15" x14ac:dyDescent="0.3">
      <c r="A346" s="137"/>
      <c r="D346" s="137"/>
      <c r="E346" s="137"/>
      <c r="F346" s="137"/>
      <c r="G346" s="137"/>
      <c r="H346" s="138"/>
      <c r="I346" s="206"/>
      <c r="J346" s="206"/>
      <c r="K346" s="206"/>
      <c r="L346" s="206"/>
      <c r="M346" s="206"/>
      <c r="N346" s="206"/>
      <c r="O346" s="206"/>
    </row>
    <row r="347" spans="1:15" x14ac:dyDescent="0.3">
      <c r="A347" s="137"/>
      <c r="D347" s="137"/>
      <c r="E347" s="137"/>
      <c r="F347" s="137"/>
      <c r="G347" s="137"/>
      <c r="H347" s="138"/>
      <c r="I347" s="206"/>
      <c r="J347" s="206"/>
      <c r="K347" s="206"/>
      <c r="L347" s="206"/>
      <c r="M347" s="206"/>
      <c r="N347" s="206"/>
      <c r="O347" s="206"/>
    </row>
    <row r="348" spans="1:15" x14ac:dyDescent="0.3">
      <c r="A348" s="137"/>
      <c r="D348" s="137"/>
      <c r="E348" s="137"/>
      <c r="F348" s="137"/>
      <c r="G348" s="137"/>
      <c r="H348" s="138"/>
      <c r="I348" s="206"/>
      <c r="J348" s="206"/>
      <c r="K348" s="206"/>
      <c r="L348" s="206"/>
      <c r="M348" s="206"/>
      <c r="N348" s="206"/>
      <c r="O348" s="206"/>
    </row>
    <row r="349" spans="1:15" x14ac:dyDescent="0.3">
      <c r="A349" s="137"/>
      <c r="D349" s="137"/>
      <c r="E349" s="137"/>
      <c r="F349" s="137"/>
      <c r="G349" s="137"/>
      <c r="H349" s="138"/>
      <c r="I349" s="206"/>
      <c r="J349" s="206"/>
      <c r="K349" s="206"/>
      <c r="L349" s="206"/>
      <c r="M349" s="206"/>
      <c r="N349" s="206"/>
      <c r="O349" s="206"/>
    </row>
    <row r="350" spans="1:15" x14ac:dyDescent="0.3">
      <c r="A350" s="137"/>
      <c r="D350" s="137"/>
      <c r="E350" s="137"/>
      <c r="F350" s="137"/>
      <c r="G350" s="137"/>
      <c r="H350" s="138"/>
      <c r="I350" s="206"/>
      <c r="J350" s="206"/>
      <c r="K350" s="206"/>
      <c r="L350" s="206"/>
      <c r="M350" s="206"/>
      <c r="N350" s="206"/>
      <c r="O350" s="206"/>
    </row>
    <row r="351" spans="1:15" x14ac:dyDescent="0.3">
      <c r="A351" s="137"/>
      <c r="D351" s="137"/>
      <c r="E351" s="137"/>
      <c r="F351" s="137"/>
      <c r="G351" s="137"/>
      <c r="H351" s="138"/>
      <c r="I351" s="206"/>
      <c r="J351" s="206"/>
      <c r="K351" s="206"/>
      <c r="L351" s="206"/>
      <c r="M351" s="206"/>
      <c r="N351" s="206"/>
      <c r="O351" s="206"/>
    </row>
    <row r="352" spans="1:15" x14ac:dyDescent="0.3">
      <c r="A352" s="137"/>
      <c r="D352" s="137"/>
      <c r="E352" s="137"/>
      <c r="F352" s="137"/>
      <c r="G352" s="137"/>
      <c r="H352" s="138"/>
      <c r="I352" s="206"/>
      <c r="J352" s="206"/>
      <c r="K352" s="206"/>
      <c r="L352" s="206"/>
      <c r="M352" s="206"/>
      <c r="N352" s="206"/>
      <c r="O352" s="206"/>
    </row>
    <row r="353" spans="1:15" x14ac:dyDescent="0.3">
      <c r="A353" s="137"/>
      <c r="D353" s="137"/>
      <c r="E353" s="137"/>
      <c r="F353" s="137"/>
      <c r="G353" s="137"/>
      <c r="H353" s="138"/>
      <c r="I353" s="206"/>
      <c r="J353" s="206"/>
      <c r="K353" s="206"/>
      <c r="L353" s="206"/>
      <c r="M353" s="206"/>
      <c r="N353" s="206"/>
      <c r="O353" s="206"/>
    </row>
    <row r="354" spans="1:15" x14ac:dyDescent="0.3">
      <c r="A354" s="137"/>
      <c r="D354" s="137"/>
      <c r="E354" s="137"/>
      <c r="F354" s="137"/>
      <c r="G354" s="137"/>
      <c r="H354" s="138"/>
      <c r="I354" s="206"/>
      <c r="J354" s="206"/>
      <c r="K354" s="206"/>
      <c r="L354" s="206"/>
      <c r="M354" s="206"/>
      <c r="N354" s="206"/>
      <c r="O354" s="206"/>
    </row>
    <row r="355" spans="1:15" x14ac:dyDescent="0.3">
      <c r="A355" s="137"/>
      <c r="D355" s="137"/>
      <c r="E355" s="137"/>
      <c r="F355" s="137"/>
      <c r="G355" s="137"/>
      <c r="H355" s="138"/>
      <c r="I355" s="206"/>
      <c r="J355" s="206"/>
      <c r="K355" s="206"/>
      <c r="L355" s="206"/>
      <c r="M355" s="206"/>
      <c r="N355" s="206"/>
      <c r="O355" s="206"/>
    </row>
    <row r="356" spans="1:15" x14ac:dyDescent="0.3">
      <c r="A356" s="137"/>
      <c r="D356" s="137"/>
      <c r="E356" s="137"/>
      <c r="F356" s="137"/>
      <c r="G356" s="137"/>
      <c r="H356" s="138"/>
      <c r="I356" s="206"/>
      <c r="J356" s="206"/>
      <c r="K356" s="206"/>
      <c r="L356" s="206"/>
      <c r="M356" s="206"/>
      <c r="N356" s="206"/>
      <c r="O356" s="206"/>
    </row>
    <row r="357" spans="1:15" x14ac:dyDescent="0.3">
      <c r="A357" s="137"/>
      <c r="D357" s="137"/>
      <c r="E357" s="137"/>
      <c r="F357" s="137"/>
      <c r="G357" s="137"/>
      <c r="H357" s="138"/>
      <c r="I357" s="206"/>
      <c r="J357" s="206"/>
      <c r="K357" s="206"/>
      <c r="L357" s="206"/>
      <c r="M357" s="206"/>
      <c r="N357" s="206"/>
      <c r="O357" s="206"/>
    </row>
    <row r="358" spans="1:15" x14ac:dyDescent="0.3">
      <c r="A358" s="137"/>
      <c r="D358" s="137"/>
      <c r="E358" s="137"/>
      <c r="F358" s="137"/>
      <c r="G358" s="137"/>
      <c r="H358" s="138"/>
      <c r="I358" s="206"/>
      <c r="J358" s="206"/>
      <c r="K358" s="206"/>
      <c r="L358" s="206"/>
      <c r="M358" s="206"/>
      <c r="N358" s="206"/>
      <c r="O358" s="206"/>
    </row>
    <row r="359" spans="1:15" x14ac:dyDescent="0.3">
      <c r="A359" s="137"/>
      <c r="D359" s="137"/>
      <c r="E359" s="137"/>
      <c r="F359" s="137"/>
      <c r="G359" s="137"/>
      <c r="H359" s="138"/>
      <c r="I359" s="206"/>
      <c r="J359" s="206"/>
      <c r="K359" s="206"/>
      <c r="L359" s="206"/>
      <c r="M359" s="206"/>
      <c r="N359" s="206"/>
      <c r="O359" s="206"/>
    </row>
    <row r="360" spans="1:15" x14ac:dyDescent="0.3">
      <c r="A360" s="137"/>
      <c r="D360" s="137"/>
      <c r="E360" s="137"/>
      <c r="F360" s="137"/>
      <c r="G360" s="137"/>
      <c r="H360" s="138"/>
      <c r="I360" s="206"/>
      <c r="J360" s="206"/>
      <c r="K360" s="206"/>
      <c r="L360" s="206"/>
      <c r="M360" s="206"/>
      <c r="N360" s="206"/>
      <c r="O360" s="206"/>
    </row>
    <row r="361" spans="1:15" x14ac:dyDescent="0.3">
      <c r="A361" s="137"/>
      <c r="D361" s="137"/>
      <c r="E361" s="137"/>
      <c r="F361" s="137"/>
      <c r="G361" s="137"/>
      <c r="H361" s="138"/>
      <c r="I361" s="206"/>
      <c r="J361" s="206"/>
      <c r="K361" s="206"/>
      <c r="L361" s="206"/>
      <c r="M361" s="206"/>
      <c r="N361" s="206"/>
      <c r="O361" s="206"/>
    </row>
    <row r="362" spans="1:15" x14ac:dyDescent="0.3">
      <c r="A362" s="137"/>
      <c r="D362" s="137"/>
      <c r="E362" s="137"/>
      <c r="F362" s="137"/>
      <c r="G362" s="137"/>
      <c r="H362" s="138"/>
      <c r="I362" s="206"/>
      <c r="J362" s="206"/>
      <c r="K362" s="206"/>
      <c r="L362" s="206"/>
      <c r="M362" s="206"/>
      <c r="N362" s="206"/>
      <c r="O362" s="206"/>
    </row>
    <row r="363" spans="1:15" x14ac:dyDescent="0.3">
      <c r="A363" s="137"/>
      <c r="D363" s="137"/>
      <c r="E363" s="137"/>
      <c r="F363" s="137"/>
      <c r="G363" s="137"/>
      <c r="H363" s="138"/>
      <c r="I363" s="206"/>
      <c r="J363" s="206"/>
      <c r="K363" s="206"/>
      <c r="L363" s="206"/>
      <c r="M363" s="206"/>
      <c r="N363" s="206"/>
      <c r="O363" s="206"/>
    </row>
    <row r="364" spans="1:15" x14ac:dyDescent="0.3">
      <c r="A364" s="137"/>
      <c r="D364" s="137"/>
      <c r="E364" s="137"/>
      <c r="F364" s="137"/>
      <c r="G364" s="137"/>
      <c r="H364" s="138"/>
      <c r="I364" s="206"/>
      <c r="J364" s="206"/>
      <c r="K364" s="206"/>
      <c r="L364" s="206"/>
      <c r="M364" s="206"/>
      <c r="N364" s="206"/>
      <c r="O364" s="206"/>
    </row>
    <row r="365" spans="1:15" x14ac:dyDescent="0.3">
      <c r="A365" s="137"/>
      <c r="D365" s="137"/>
      <c r="E365" s="137"/>
      <c r="F365" s="137"/>
      <c r="G365" s="137"/>
      <c r="H365" s="138"/>
      <c r="I365" s="206"/>
      <c r="J365" s="206"/>
      <c r="K365" s="206"/>
      <c r="L365" s="206"/>
      <c r="M365" s="206"/>
      <c r="N365" s="206"/>
      <c r="O365" s="206"/>
    </row>
    <row r="366" spans="1:15" x14ac:dyDescent="0.3">
      <c r="A366" s="137"/>
      <c r="D366" s="137"/>
      <c r="E366" s="137"/>
      <c r="F366" s="137"/>
      <c r="G366" s="137"/>
      <c r="H366" s="138"/>
      <c r="I366" s="206"/>
      <c r="J366" s="206"/>
      <c r="K366" s="206"/>
      <c r="L366" s="206"/>
      <c r="M366" s="206"/>
      <c r="N366" s="206"/>
      <c r="O366" s="206"/>
    </row>
    <row r="367" spans="1:15" x14ac:dyDescent="0.3">
      <c r="A367" s="137"/>
      <c r="D367" s="137"/>
      <c r="E367" s="137"/>
      <c r="F367" s="137"/>
      <c r="G367" s="137"/>
      <c r="H367" s="138"/>
      <c r="I367" s="206"/>
      <c r="J367" s="206"/>
      <c r="K367" s="206"/>
      <c r="L367" s="206"/>
      <c r="M367" s="206"/>
      <c r="N367" s="206"/>
      <c r="O367" s="206"/>
    </row>
    <row r="368" spans="1:15" x14ac:dyDescent="0.3">
      <c r="A368" s="137"/>
      <c r="D368" s="137"/>
      <c r="E368" s="137"/>
      <c r="F368" s="137"/>
      <c r="G368" s="137"/>
      <c r="H368" s="138"/>
      <c r="I368" s="206"/>
      <c r="J368" s="206"/>
      <c r="K368" s="206"/>
      <c r="L368" s="206"/>
      <c r="M368" s="206"/>
      <c r="N368" s="206"/>
      <c r="O368" s="206"/>
    </row>
    <row r="369" spans="1:15" x14ac:dyDescent="0.3">
      <c r="A369" s="137"/>
      <c r="D369" s="137"/>
      <c r="E369" s="137"/>
      <c r="F369" s="137"/>
      <c r="G369" s="137"/>
      <c r="H369" s="138"/>
      <c r="I369" s="206"/>
      <c r="J369" s="206"/>
      <c r="K369" s="206"/>
      <c r="L369" s="206"/>
      <c r="M369" s="206"/>
      <c r="N369" s="206"/>
      <c r="O369" s="206"/>
    </row>
    <row r="370" spans="1:15" x14ac:dyDescent="0.3">
      <c r="A370" s="137"/>
      <c r="D370" s="137"/>
      <c r="E370" s="137"/>
      <c r="F370" s="137"/>
      <c r="G370" s="137"/>
      <c r="H370" s="138"/>
      <c r="I370" s="206"/>
      <c r="J370" s="206"/>
      <c r="K370" s="206"/>
      <c r="L370" s="206"/>
      <c r="M370" s="206"/>
      <c r="N370" s="206"/>
      <c r="O370" s="206"/>
    </row>
    <row r="371" spans="1:15" x14ac:dyDescent="0.3">
      <c r="A371" s="137"/>
      <c r="D371" s="137"/>
      <c r="E371" s="137"/>
      <c r="F371" s="137"/>
      <c r="G371" s="137"/>
      <c r="H371" s="138"/>
      <c r="I371" s="206"/>
      <c r="J371" s="206"/>
      <c r="K371" s="206"/>
      <c r="L371" s="206"/>
      <c r="M371" s="206"/>
      <c r="N371" s="206"/>
      <c r="O371" s="206"/>
    </row>
    <row r="372" spans="1:15" x14ac:dyDescent="0.3">
      <c r="A372" s="137"/>
      <c r="D372" s="137"/>
      <c r="E372" s="137"/>
      <c r="F372" s="137"/>
      <c r="G372" s="137"/>
      <c r="H372" s="138"/>
      <c r="I372" s="206"/>
      <c r="J372" s="206"/>
      <c r="K372" s="206"/>
      <c r="L372" s="206"/>
      <c r="M372" s="206"/>
      <c r="N372" s="206"/>
      <c r="O372" s="206"/>
    </row>
    <row r="373" spans="1:15" x14ac:dyDescent="0.3">
      <c r="A373" s="137"/>
      <c r="D373" s="137"/>
      <c r="E373" s="137"/>
      <c r="F373" s="137"/>
      <c r="G373" s="137"/>
      <c r="H373" s="138"/>
      <c r="I373" s="206"/>
      <c r="J373" s="206"/>
      <c r="K373" s="206"/>
      <c r="L373" s="206"/>
      <c r="M373" s="206"/>
      <c r="N373" s="206"/>
      <c r="O373" s="206"/>
    </row>
    <row r="374" spans="1:15" x14ac:dyDescent="0.3">
      <c r="A374" s="137"/>
      <c r="D374" s="137"/>
      <c r="E374" s="137"/>
      <c r="F374" s="137"/>
      <c r="G374" s="137"/>
      <c r="H374" s="138"/>
      <c r="I374" s="206"/>
      <c r="J374" s="206"/>
      <c r="K374" s="206"/>
      <c r="L374" s="206"/>
      <c r="M374" s="206"/>
      <c r="N374" s="206"/>
      <c r="O374" s="206"/>
    </row>
    <row r="375" spans="1:15" x14ac:dyDescent="0.3">
      <c r="A375" s="137"/>
      <c r="D375" s="137"/>
      <c r="E375" s="137"/>
      <c r="F375" s="137"/>
      <c r="G375" s="137"/>
      <c r="H375" s="138"/>
      <c r="I375" s="206"/>
      <c r="J375" s="206"/>
      <c r="K375" s="206"/>
      <c r="L375" s="206"/>
      <c r="M375" s="206"/>
      <c r="N375" s="206"/>
      <c r="O375" s="206"/>
    </row>
    <row r="376" spans="1:15" x14ac:dyDescent="0.3">
      <c r="A376" s="137"/>
      <c r="D376" s="137"/>
      <c r="E376" s="137"/>
      <c r="F376" s="137"/>
      <c r="G376" s="137"/>
      <c r="H376" s="138"/>
      <c r="I376" s="206"/>
      <c r="J376" s="206"/>
      <c r="K376" s="206"/>
      <c r="L376" s="206"/>
      <c r="M376" s="206"/>
      <c r="N376" s="206"/>
      <c r="O376" s="206"/>
    </row>
    <row r="377" spans="1:15" x14ac:dyDescent="0.3">
      <c r="A377" s="137"/>
      <c r="D377" s="137"/>
      <c r="E377" s="137"/>
      <c r="F377" s="137"/>
      <c r="G377" s="137"/>
      <c r="H377" s="138"/>
      <c r="I377" s="206"/>
      <c r="J377" s="206"/>
      <c r="K377" s="206"/>
      <c r="L377" s="206"/>
      <c r="M377" s="206"/>
      <c r="N377" s="206"/>
      <c r="O377" s="206"/>
    </row>
    <row r="378" spans="1:15" x14ac:dyDescent="0.3">
      <c r="A378" s="137"/>
      <c r="D378" s="137"/>
      <c r="E378" s="137"/>
      <c r="F378" s="137"/>
      <c r="G378" s="137"/>
      <c r="H378" s="138"/>
      <c r="I378" s="206"/>
      <c r="J378" s="206"/>
      <c r="K378" s="206"/>
      <c r="L378" s="206"/>
      <c r="M378" s="206"/>
      <c r="N378" s="206"/>
      <c r="O378" s="206"/>
    </row>
    <row r="379" spans="1:15" x14ac:dyDescent="0.3">
      <c r="A379" s="137"/>
      <c r="D379" s="137"/>
      <c r="E379" s="137"/>
      <c r="F379" s="137"/>
      <c r="G379" s="137"/>
      <c r="H379" s="138"/>
      <c r="I379" s="206"/>
      <c r="J379" s="206"/>
      <c r="K379" s="206"/>
      <c r="L379" s="206"/>
      <c r="M379" s="206"/>
      <c r="N379" s="206"/>
      <c r="O379" s="206"/>
    </row>
    <row r="380" spans="1:15" x14ac:dyDescent="0.3">
      <c r="A380" s="137"/>
      <c r="D380" s="137"/>
      <c r="E380" s="137"/>
      <c r="F380" s="137"/>
      <c r="G380" s="137"/>
      <c r="H380" s="138"/>
      <c r="I380" s="206"/>
      <c r="J380" s="206"/>
      <c r="K380" s="206"/>
      <c r="L380" s="206"/>
      <c r="M380" s="206"/>
      <c r="N380" s="206"/>
      <c r="O380" s="206"/>
    </row>
    <row r="381" spans="1:15" x14ac:dyDescent="0.3">
      <c r="A381" s="137"/>
      <c r="D381" s="137"/>
      <c r="E381" s="137"/>
      <c r="F381" s="137"/>
      <c r="G381" s="137"/>
      <c r="H381" s="138"/>
      <c r="I381" s="206"/>
      <c r="J381" s="206"/>
      <c r="K381" s="206"/>
      <c r="L381" s="206"/>
      <c r="M381" s="206"/>
      <c r="N381" s="206"/>
      <c r="O381" s="206"/>
    </row>
    <row r="382" spans="1:15" x14ac:dyDescent="0.3">
      <c r="A382" s="137"/>
      <c r="D382" s="137"/>
      <c r="E382" s="137"/>
      <c r="F382" s="137"/>
      <c r="G382" s="137"/>
      <c r="H382" s="138"/>
      <c r="I382" s="206"/>
      <c r="J382" s="206"/>
      <c r="K382" s="206"/>
      <c r="L382" s="206"/>
      <c r="M382" s="206"/>
      <c r="N382" s="206"/>
      <c r="O382" s="206"/>
    </row>
    <row r="383" spans="1:15" x14ac:dyDescent="0.3">
      <c r="A383" s="137"/>
      <c r="D383" s="137"/>
      <c r="E383" s="137"/>
      <c r="F383" s="137"/>
      <c r="G383" s="137"/>
      <c r="H383" s="138"/>
      <c r="I383" s="206"/>
      <c r="J383" s="206"/>
      <c r="K383" s="206"/>
      <c r="L383" s="206"/>
      <c r="M383" s="206"/>
      <c r="N383" s="206"/>
      <c r="O383" s="206"/>
    </row>
    <row r="384" spans="1:15" x14ac:dyDescent="0.3">
      <c r="A384" s="137"/>
      <c r="D384" s="137"/>
      <c r="E384" s="137"/>
      <c r="F384" s="137"/>
      <c r="G384" s="137"/>
      <c r="H384" s="138"/>
      <c r="I384" s="206"/>
      <c r="J384" s="206"/>
      <c r="K384" s="206"/>
      <c r="L384" s="206"/>
      <c r="M384" s="206"/>
      <c r="N384" s="206"/>
      <c r="O384" s="206"/>
    </row>
    <row r="385" spans="1:15" x14ac:dyDescent="0.3">
      <c r="A385" s="137"/>
      <c r="D385" s="137"/>
      <c r="E385" s="137"/>
      <c r="F385" s="137"/>
      <c r="G385" s="137"/>
      <c r="H385" s="138"/>
      <c r="I385" s="206"/>
      <c r="J385" s="206"/>
      <c r="K385" s="206"/>
      <c r="L385" s="206"/>
      <c r="M385" s="206"/>
      <c r="N385" s="206"/>
      <c r="O385" s="206"/>
    </row>
    <row r="386" spans="1:15" x14ac:dyDescent="0.3">
      <c r="A386" s="137"/>
      <c r="D386" s="137"/>
      <c r="E386" s="137"/>
      <c r="F386" s="137"/>
      <c r="G386" s="137"/>
      <c r="H386" s="138"/>
      <c r="I386" s="206"/>
      <c r="J386" s="206"/>
      <c r="K386" s="206"/>
      <c r="L386" s="206"/>
      <c r="M386" s="206"/>
      <c r="N386" s="206"/>
      <c r="O386" s="206"/>
    </row>
    <row r="387" spans="1:15" x14ac:dyDescent="0.3">
      <c r="A387" s="137"/>
      <c r="D387" s="137"/>
      <c r="E387" s="137"/>
      <c r="F387" s="137"/>
      <c r="G387" s="137"/>
      <c r="H387" s="138"/>
      <c r="I387" s="206"/>
      <c r="J387" s="206"/>
      <c r="K387" s="206"/>
      <c r="L387" s="206"/>
      <c r="M387" s="206"/>
      <c r="N387" s="206"/>
      <c r="O387" s="206"/>
    </row>
    <row r="388" spans="1:15" x14ac:dyDescent="0.3">
      <c r="A388" s="137"/>
      <c r="D388" s="137"/>
      <c r="E388" s="137"/>
      <c r="F388" s="137"/>
      <c r="G388" s="137"/>
      <c r="H388" s="138"/>
      <c r="I388" s="206"/>
      <c r="J388" s="206"/>
      <c r="K388" s="206"/>
      <c r="L388" s="206"/>
      <c r="M388" s="206"/>
      <c r="N388" s="206"/>
      <c r="O388" s="206"/>
    </row>
    <row r="389" spans="1:15" x14ac:dyDescent="0.3">
      <c r="A389" s="137"/>
      <c r="D389" s="137"/>
      <c r="E389" s="137"/>
      <c r="F389" s="137"/>
      <c r="G389" s="137"/>
      <c r="H389" s="138"/>
      <c r="I389" s="206"/>
      <c r="J389" s="206"/>
      <c r="K389" s="206"/>
      <c r="L389" s="206"/>
      <c r="M389" s="206"/>
      <c r="N389" s="206"/>
      <c r="O389" s="206"/>
    </row>
    <row r="390" spans="1:15" x14ac:dyDescent="0.3">
      <c r="A390" s="137"/>
      <c r="D390" s="137"/>
      <c r="E390" s="137"/>
      <c r="F390" s="137"/>
      <c r="G390" s="137"/>
      <c r="H390" s="138"/>
      <c r="I390" s="206"/>
      <c r="J390" s="206"/>
      <c r="K390" s="206"/>
      <c r="L390" s="206"/>
      <c r="M390" s="206"/>
      <c r="N390" s="206"/>
      <c r="O390" s="206"/>
    </row>
    <row r="391" spans="1:15" x14ac:dyDescent="0.3">
      <c r="A391" s="137"/>
      <c r="D391" s="137"/>
      <c r="E391" s="137"/>
      <c r="F391" s="137"/>
      <c r="G391" s="137"/>
      <c r="H391" s="138"/>
      <c r="I391" s="206"/>
      <c r="J391" s="206"/>
      <c r="K391" s="206"/>
      <c r="L391" s="206"/>
      <c r="M391" s="206"/>
      <c r="N391" s="206"/>
      <c r="O391" s="206"/>
    </row>
    <row r="392" spans="1:15" x14ac:dyDescent="0.3">
      <c r="A392" s="137"/>
      <c r="D392" s="137"/>
      <c r="E392" s="137"/>
      <c r="F392" s="137"/>
      <c r="G392" s="137"/>
      <c r="H392" s="138"/>
      <c r="I392" s="206"/>
      <c r="J392" s="206"/>
      <c r="K392" s="206"/>
      <c r="L392" s="206"/>
      <c r="M392" s="206"/>
      <c r="N392" s="206"/>
      <c r="O392" s="206"/>
    </row>
    <row r="393" spans="1:15" x14ac:dyDescent="0.3">
      <c r="A393" s="137"/>
      <c r="D393" s="137"/>
      <c r="E393" s="137"/>
      <c r="F393" s="137"/>
      <c r="G393" s="137"/>
      <c r="H393" s="138"/>
      <c r="I393" s="206"/>
      <c r="J393" s="206"/>
      <c r="K393" s="206"/>
      <c r="L393" s="206"/>
      <c r="M393" s="206"/>
      <c r="N393" s="206"/>
      <c r="O393" s="206"/>
    </row>
    <row r="394" spans="1:15" x14ac:dyDescent="0.3">
      <c r="A394" s="137"/>
      <c r="D394" s="137"/>
      <c r="E394" s="137"/>
      <c r="F394" s="137"/>
      <c r="G394" s="137"/>
      <c r="H394" s="138"/>
      <c r="I394" s="137"/>
      <c r="L394" s="137"/>
      <c r="M394" s="137"/>
      <c r="N394" s="137"/>
      <c r="O394" s="137"/>
    </row>
  </sheetData>
  <customSheetViews>
    <customSheetView guid="{8857D6C6-66AD-4283-84A0-AC3ADAF5FF58}" showPageBreaks="1" fitToPage="1" printArea="1">
      <selection activeCell="C29" sqref="C29"/>
      <pageMargins left="0" right="0" top="0" bottom="0" header="0" footer="0"/>
      <pageSetup paperSize="5" scale="55" fitToHeight="0" orientation="landscape" r:id="rId1"/>
      <headerFooter>
        <oddFooter>&amp;L&amp;A&amp;CPage &amp;P of &amp;N&amp;R&amp;D&amp;T</oddFooter>
      </headerFooter>
    </customSheetView>
    <customSheetView guid="{FD3E5715-41F6-42E3-B43C-45DA91BE010D}" showPageBreaks="1" showGridLines="0" fitToPage="1" printArea="1">
      <selection activeCell="A6" sqref="A6"/>
      <pageMargins left="0" right="0" top="0" bottom="0" header="0" footer="0"/>
      <pageSetup paperSize="5" scale="55" fitToHeight="0" orientation="landscape" r:id="rId2"/>
      <headerFooter>
        <oddFooter>&amp;L&amp;A&amp;CPage &amp;P of &amp;N&amp;R&amp;D&amp;T</oddFooter>
      </headerFooter>
    </customSheetView>
    <customSheetView guid="{06FDCEC2-959E-4D46-9405-7BD2F118CBBA}" showGridLines="0" fitToPage="1" printArea="1">
      <selection activeCell="A6" sqref="A6"/>
      <pageMargins left="0" right="0" top="0" bottom="0" header="0" footer="0"/>
      <pageSetup paperSize="5" scale="68" fitToHeight="0" orientation="landscape" r:id="rId3"/>
      <headerFooter>
        <oddFooter>&amp;L&amp;A&amp;CPage &amp;P of &amp;N&amp;R&amp;D&amp;T</oddFooter>
      </headerFooter>
    </customSheetView>
    <customSheetView guid="{C4F8BA2B-1548-4013-B30A-9D4C80FA8E4C}" showPageBreaks="1" fitToPage="1" printArea="1">
      <pageMargins left="0" right="0" top="0" bottom="0" header="0" footer="0"/>
      <pageSetup paperSize="5" scale="68" fitToHeight="0" orientation="landscape" r:id="rId4"/>
      <headerFooter>
        <oddFooter>Page &amp;P of &amp;N</oddFooter>
      </headerFooter>
    </customSheetView>
    <customSheetView guid="{91CAAA4C-6B39-449B-83EF-3C74964B16D5}" fitToPage="1">
      <pageMargins left="0" right="0" top="0" bottom="0" header="0" footer="0"/>
      <pageSetup paperSize="5" scale="68" fitToHeight="0" orientation="landscape" r:id="rId5"/>
      <headerFooter>
        <oddFooter>&amp;L&amp;A&amp;CPage &amp;P of &amp;N&amp;R&amp;D&amp;T</oddFooter>
      </headerFooter>
    </customSheetView>
    <customSheetView guid="{89E39B58-CA36-412F-B20A-6FD30317AB4A}" fitToPage="1">
      <selection activeCell="C29" sqref="C29"/>
      <pageMargins left="0" right="0" top="0" bottom="0" header="0" footer="0"/>
      <pageSetup paperSize="5" scale="55" fitToHeight="0" orientation="landscape" r:id="rId6"/>
      <headerFooter>
        <oddFooter>&amp;L&amp;A&amp;CPage &amp;P of &amp;N&amp;R&amp;D&amp;T</oddFooter>
      </headerFooter>
    </customSheetView>
  </customSheetViews>
  <mergeCells count="2">
    <mergeCell ref="A7:G7"/>
    <mergeCell ref="I7:O7"/>
  </mergeCells>
  <printOptions horizontalCentered="1"/>
  <pageMargins left="0.25" right="0.25" top="0.75" bottom="0.75" header="0.3" footer="0.3"/>
  <pageSetup paperSize="5" scale="56" fitToHeight="0" orientation="landscape" r:id="rId7"/>
  <headerFooter>
    <oddFooter>&amp;L&amp;A&amp;CPage &amp;P of &amp;N&amp;R&amp;D&amp;T</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pageSetUpPr fitToPage="1"/>
  </sheetPr>
  <dimension ref="A1:T388"/>
  <sheetViews>
    <sheetView zoomScale="80" zoomScaleNormal="80" workbookViewId="0">
      <selection activeCell="G12" sqref="G12"/>
    </sheetView>
  </sheetViews>
  <sheetFormatPr defaultColWidth="9.109375" defaultRowHeight="14.4" x14ac:dyDescent="0.3"/>
  <cols>
    <col min="1" max="1" width="8.6640625" style="1" customWidth="1"/>
    <col min="2" max="2" width="7.44140625" style="137" customWidth="1"/>
    <col min="3" max="3" width="6.6640625" style="137" customWidth="1"/>
    <col min="4" max="4" width="12.88671875" style="1" customWidth="1"/>
    <col min="5" max="5" width="10.33203125" style="1" customWidth="1"/>
    <col min="6" max="6" width="12.88671875" style="1" customWidth="1"/>
    <col min="7" max="7" width="105.6640625" style="1" customWidth="1"/>
    <col min="8" max="8" width="1.88671875" style="3" customWidth="1"/>
    <col min="9" max="9" width="8.6640625" style="1" customWidth="1"/>
    <col min="10" max="10" width="7.5546875" style="137" customWidth="1"/>
    <col min="11" max="11" width="6.6640625" style="137" customWidth="1"/>
    <col min="12" max="12" width="12.88671875" style="1" customWidth="1"/>
    <col min="13" max="13" width="10.33203125" style="1" customWidth="1"/>
    <col min="14" max="14" width="12.88671875" style="1" customWidth="1"/>
    <col min="15" max="15" width="105.6640625" style="1" customWidth="1"/>
    <col min="16" max="16" width="21.6640625" style="2" customWidth="1"/>
    <col min="17" max="17" width="14.88671875" style="1" customWidth="1"/>
    <col min="18" max="16384" width="9.109375" style="1"/>
  </cols>
  <sheetData>
    <row r="1" spans="1:20" s="93" customFormat="1" x14ac:dyDescent="0.3">
      <c r="A1" s="93" t="s">
        <v>1127</v>
      </c>
      <c r="H1" s="94"/>
      <c r="O1" s="94"/>
      <c r="P1" s="95"/>
    </row>
    <row r="2" spans="1:20" x14ac:dyDescent="0.3">
      <c r="A2" s="43" t="s">
        <v>1128</v>
      </c>
      <c r="B2" s="43"/>
      <c r="C2" s="43"/>
      <c r="D2" s="137"/>
      <c r="E2" s="137"/>
      <c r="F2" s="137"/>
      <c r="G2" s="137"/>
      <c r="H2" s="138"/>
      <c r="I2" s="137"/>
      <c r="L2" s="137"/>
      <c r="M2" s="137"/>
      <c r="N2" s="137"/>
      <c r="O2" s="137"/>
      <c r="Q2" s="137"/>
      <c r="R2" s="137"/>
      <c r="S2" s="137"/>
      <c r="T2" s="137"/>
    </row>
    <row r="3" spans="1:20" x14ac:dyDescent="0.3">
      <c r="A3" s="137" t="s">
        <v>1129</v>
      </c>
      <c r="D3" s="137"/>
      <c r="E3" s="137"/>
      <c r="F3" s="137"/>
      <c r="G3" s="137"/>
      <c r="H3" s="138"/>
      <c r="I3" s="137"/>
      <c r="L3" s="137"/>
      <c r="M3" s="137"/>
      <c r="N3" s="137"/>
      <c r="O3" s="138"/>
      <c r="Q3" s="137"/>
      <c r="R3" s="137"/>
      <c r="S3" s="137"/>
      <c r="T3" s="137"/>
    </row>
    <row r="4" spans="1:20" x14ac:dyDescent="0.3">
      <c r="A4" s="137" t="s">
        <v>1130</v>
      </c>
      <c r="D4" s="137"/>
      <c r="E4" s="137"/>
      <c r="F4" s="137"/>
      <c r="G4" s="137"/>
      <c r="H4" s="138"/>
      <c r="I4" s="137"/>
      <c r="L4" s="137"/>
      <c r="M4" s="137"/>
      <c r="N4" s="137"/>
      <c r="O4" s="138"/>
      <c r="Q4" s="137"/>
      <c r="R4" s="137"/>
      <c r="S4" s="137"/>
      <c r="T4" s="137"/>
    </row>
    <row r="5" spans="1:20" s="36" customFormat="1" x14ac:dyDescent="0.3">
      <c r="A5" s="140" t="s">
        <v>127</v>
      </c>
      <c r="B5" s="140"/>
      <c r="C5" s="140"/>
      <c r="D5" s="141" t="str">
        <f>'TPS 01'!D5</f>
        <v>xx/xx/20xx</v>
      </c>
      <c r="E5" s="141"/>
      <c r="F5" s="140"/>
      <c r="G5" s="140"/>
      <c r="H5" s="35"/>
      <c r="I5" s="140"/>
      <c r="J5" s="140"/>
      <c r="K5" s="140"/>
      <c r="L5" s="140"/>
      <c r="M5" s="140"/>
      <c r="N5" s="140"/>
      <c r="O5" s="140"/>
      <c r="P5" s="140"/>
      <c r="Q5" s="140"/>
      <c r="R5" s="140"/>
      <c r="S5" s="140"/>
      <c r="T5" s="140"/>
    </row>
    <row r="6" spans="1:20" x14ac:dyDescent="0.3">
      <c r="A6" s="137"/>
      <c r="D6" s="137"/>
      <c r="E6" s="137"/>
      <c r="F6" s="137"/>
      <c r="G6" s="137"/>
      <c r="H6" s="138"/>
      <c r="I6" s="137"/>
      <c r="L6" s="137"/>
      <c r="M6" s="137"/>
      <c r="N6" s="137"/>
      <c r="O6" s="138"/>
      <c r="Q6" s="138"/>
      <c r="R6" s="138"/>
      <c r="S6" s="138"/>
      <c r="T6" s="137"/>
    </row>
    <row r="7" spans="1:20" x14ac:dyDescent="0.3">
      <c r="A7" s="430" t="s">
        <v>1131</v>
      </c>
      <c r="B7" s="434"/>
      <c r="C7" s="434"/>
      <c r="D7" s="434"/>
      <c r="E7" s="434"/>
      <c r="F7" s="434"/>
      <c r="G7" s="435"/>
      <c r="H7" s="35"/>
      <c r="I7" s="430" t="s">
        <v>1132</v>
      </c>
      <c r="J7" s="434"/>
      <c r="K7" s="434"/>
      <c r="L7" s="434"/>
      <c r="M7" s="434"/>
      <c r="N7" s="434"/>
      <c r="O7" s="435"/>
      <c r="Q7" s="48"/>
      <c r="R7" s="48"/>
      <c r="S7" s="48"/>
      <c r="T7" s="137"/>
    </row>
    <row r="8" spans="1:20" s="113" customFormat="1" ht="28.8" x14ac:dyDescent="0.3">
      <c r="A8" s="109" t="s">
        <v>131</v>
      </c>
      <c r="B8" s="153" t="s">
        <v>132</v>
      </c>
      <c r="C8" s="153" t="s">
        <v>133</v>
      </c>
      <c r="D8" s="186" t="s">
        <v>134</v>
      </c>
      <c r="E8" s="111" t="s">
        <v>135</v>
      </c>
      <c r="F8" s="111" t="s">
        <v>136</v>
      </c>
      <c r="G8" s="111" t="s">
        <v>137</v>
      </c>
      <c r="H8" s="112"/>
      <c r="I8" s="124" t="s">
        <v>131</v>
      </c>
      <c r="J8" s="252" t="s">
        <v>132</v>
      </c>
      <c r="K8" s="252" t="s">
        <v>133</v>
      </c>
      <c r="L8" s="253" t="s">
        <v>134</v>
      </c>
      <c r="M8" s="124" t="s">
        <v>135</v>
      </c>
      <c r="N8" s="124" t="s">
        <v>136</v>
      </c>
      <c r="O8" s="124" t="s">
        <v>137</v>
      </c>
      <c r="Q8" s="114"/>
      <c r="R8" s="115"/>
      <c r="S8" s="115"/>
      <c r="T8" s="115"/>
    </row>
    <row r="9" spans="1:20" x14ac:dyDescent="0.3">
      <c r="A9" s="169" t="s">
        <v>138</v>
      </c>
      <c r="B9" s="169" t="s">
        <v>138</v>
      </c>
      <c r="C9" s="169"/>
      <c r="D9" s="179">
        <v>422200.09100000001</v>
      </c>
      <c r="E9" s="174" t="s">
        <v>139</v>
      </c>
      <c r="F9" s="193"/>
      <c r="G9" s="176" t="s">
        <v>1133</v>
      </c>
      <c r="H9" s="206"/>
      <c r="I9" s="169"/>
      <c r="J9" s="169" t="s">
        <v>138</v>
      </c>
      <c r="K9" s="169"/>
      <c r="L9" s="179">
        <v>231000.01</v>
      </c>
      <c r="M9" s="174" t="s">
        <v>139</v>
      </c>
      <c r="N9" s="193"/>
      <c r="O9" s="176" t="s">
        <v>250</v>
      </c>
      <c r="Q9" s="138"/>
      <c r="R9" s="138"/>
      <c r="S9" s="138"/>
      <c r="T9" s="137"/>
    </row>
    <row r="10" spans="1:20" x14ac:dyDescent="0.3">
      <c r="A10" s="120" t="s">
        <v>138</v>
      </c>
      <c r="B10" s="120"/>
      <c r="C10" s="120"/>
      <c r="D10" s="117">
        <v>422200.9</v>
      </c>
      <c r="E10" s="117" t="s">
        <v>139</v>
      </c>
      <c r="F10" s="67"/>
      <c r="G10" s="28" t="s">
        <v>1134</v>
      </c>
      <c r="H10" s="206"/>
      <c r="I10" s="169"/>
      <c r="J10" s="169" t="s">
        <v>138</v>
      </c>
      <c r="K10" s="169"/>
      <c r="L10" s="160">
        <v>231000.02</v>
      </c>
      <c r="M10" s="174" t="s">
        <v>139</v>
      </c>
      <c r="N10" s="193"/>
      <c r="O10" s="161" t="s">
        <v>252</v>
      </c>
      <c r="Q10" s="138"/>
      <c r="R10" s="138"/>
      <c r="S10" s="138"/>
      <c r="T10" s="137"/>
    </row>
    <row r="11" spans="1:20" x14ac:dyDescent="0.3">
      <c r="A11" s="138"/>
      <c r="B11" s="138"/>
      <c r="C11" s="138"/>
      <c r="D11" s="138"/>
      <c r="E11" s="138"/>
      <c r="F11" s="138"/>
      <c r="G11" s="138"/>
      <c r="H11" s="206"/>
      <c r="I11" s="120" t="s">
        <v>138</v>
      </c>
      <c r="J11" s="120"/>
      <c r="K11" s="120"/>
      <c r="L11" s="117">
        <v>231000.04</v>
      </c>
      <c r="M11" s="117" t="s">
        <v>139</v>
      </c>
      <c r="N11" s="67"/>
      <c r="O11" s="28" t="s">
        <v>254</v>
      </c>
      <c r="Q11" s="137"/>
      <c r="R11" s="137"/>
      <c r="S11" s="137"/>
      <c r="T11" s="137"/>
    </row>
    <row r="12" spans="1:20" x14ac:dyDescent="0.3">
      <c r="A12" s="138"/>
      <c r="B12" s="138"/>
      <c r="C12" s="138"/>
      <c r="D12" s="138"/>
      <c r="E12" s="138"/>
      <c r="F12" s="138"/>
      <c r="G12" s="138"/>
      <c r="H12" s="206"/>
      <c r="I12" s="169"/>
      <c r="J12" s="169" t="s">
        <v>138</v>
      </c>
      <c r="K12" s="169"/>
      <c r="L12" s="160">
        <v>231000.06</v>
      </c>
      <c r="M12" s="174" t="s">
        <v>139</v>
      </c>
      <c r="N12" s="193"/>
      <c r="O12" s="161" t="s">
        <v>256</v>
      </c>
      <c r="P12" s="9"/>
      <c r="Q12" s="137"/>
      <c r="R12" s="137"/>
      <c r="S12" s="137"/>
      <c r="T12" s="137"/>
    </row>
    <row r="13" spans="1:20" x14ac:dyDescent="0.3">
      <c r="A13" s="138"/>
      <c r="B13" s="138"/>
      <c r="C13" s="138"/>
      <c r="D13" s="138"/>
      <c r="E13" s="138"/>
      <c r="F13" s="138"/>
      <c r="G13" s="138"/>
      <c r="H13" s="206"/>
      <c r="I13" s="169"/>
      <c r="J13" s="169" t="s">
        <v>138</v>
      </c>
      <c r="K13" s="169"/>
      <c r="L13" s="160">
        <v>231000.09099999999</v>
      </c>
      <c r="M13" s="174" t="s">
        <v>139</v>
      </c>
      <c r="N13" s="193"/>
      <c r="O13" s="161" t="s">
        <v>1135</v>
      </c>
      <c r="P13" s="9"/>
      <c r="Q13" s="137"/>
      <c r="R13" s="137"/>
      <c r="S13" s="137"/>
      <c r="T13" s="137"/>
    </row>
    <row r="14" spans="1:20" x14ac:dyDescent="0.3">
      <c r="A14" s="138"/>
      <c r="B14" s="138"/>
      <c r="C14" s="138"/>
      <c r="D14" s="138"/>
      <c r="E14" s="138"/>
      <c r="F14" s="138"/>
      <c r="G14" s="138"/>
      <c r="H14" s="206"/>
      <c r="I14" s="120" t="s">
        <v>138</v>
      </c>
      <c r="J14" s="120"/>
      <c r="K14" s="120"/>
      <c r="L14" s="117">
        <v>231000.9</v>
      </c>
      <c r="M14" s="117" t="s">
        <v>139</v>
      </c>
      <c r="N14" s="67"/>
      <c r="O14" s="28" t="s">
        <v>258</v>
      </c>
      <c r="P14" s="138"/>
      <c r="Q14" s="137"/>
      <c r="R14" s="137"/>
      <c r="S14" s="137"/>
      <c r="T14" s="137"/>
    </row>
    <row r="15" spans="1:20" x14ac:dyDescent="0.3">
      <c r="A15" s="138"/>
      <c r="B15" s="138"/>
      <c r="C15" s="138"/>
      <c r="D15" s="138"/>
      <c r="E15" s="138"/>
      <c r="F15" s="138"/>
      <c r="G15" s="138"/>
      <c r="H15" s="206"/>
      <c r="I15" s="137"/>
      <c r="L15" s="137"/>
      <c r="M15" s="137"/>
      <c r="N15" s="137"/>
      <c r="O15" s="137"/>
      <c r="P15" s="138"/>
      <c r="Q15" s="137"/>
      <c r="R15" s="137"/>
      <c r="S15" s="137"/>
      <c r="T15" s="137"/>
    </row>
    <row r="16" spans="1:20" x14ac:dyDescent="0.3">
      <c r="A16" s="137" t="s">
        <v>1136</v>
      </c>
      <c r="D16" s="137"/>
      <c r="E16" s="137"/>
      <c r="F16" s="137"/>
      <c r="G16" s="137"/>
      <c r="H16" s="206"/>
      <c r="I16" s="137"/>
      <c r="L16" s="137"/>
      <c r="M16" s="137"/>
      <c r="N16" s="137"/>
      <c r="O16" s="137"/>
      <c r="P16" s="138"/>
      <c r="Q16" s="137"/>
      <c r="R16" s="137"/>
      <c r="S16" s="137"/>
      <c r="T16" s="137"/>
    </row>
    <row r="17" spans="1:16" x14ac:dyDescent="0.3">
      <c r="A17" s="430" t="s">
        <v>1137</v>
      </c>
      <c r="B17" s="434"/>
      <c r="C17" s="434"/>
      <c r="D17" s="434"/>
      <c r="E17" s="434"/>
      <c r="F17" s="434"/>
      <c r="G17" s="435"/>
      <c r="H17" s="206"/>
      <c r="I17" s="137" t="s">
        <v>1136</v>
      </c>
      <c r="L17" s="137"/>
      <c r="M17" s="137"/>
      <c r="N17" s="137"/>
      <c r="O17" s="137"/>
      <c r="P17" s="138"/>
    </row>
    <row r="18" spans="1:16" ht="28.8" x14ac:dyDescent="0.3">
      <c r="A18" s="124" t="s">
        <v>131</v>
      </c>
      <c r="B18" s="252" t="s">
        <v>132</v>
      </c>
      <c r="C18" s="252" t="s">
        <v>133</v>
      </c>
      <c r="D18" s="253" t="s">
        <v>134</v>
      </c>
      <c r="E18" s="124" t="s">
        <v>135</v>
      </c>
      <c r="F18" s="124" t="s">
        <v>136</v>
      </c>
      <c r="G18" s="124" t="s">
        <v>137</v>
      </c>
      <c r="H18" s="206"/>
      <c r="I18" s="430" t="s">
        <v>1137</v>
      </c>
      <c r="J18" s="434"/>
      <c r="K18" s="434"/>
      <c r="L18" s="434"/>
      <c r="M18" s="434"/>
      <c r="N18" s="434"/>
      <c r="O18" s="435"/>
      <c r="P18" s="138"/>
    </row>
    <row r="19" spans="1:16" ht="28.8" x14ac:dyDescent="0.3">
      <c r="A19" s="117" t="s">
        <v>138</v>
      </c>
      <c r="B19" s="117"/>
      <c r="C19" s="117"/>
      <c r="D19" s="117">
        <v>425300.9</v>
      </c>
      <c r="E19" s="117" t="s">
        <v>139</v>
      </c>
      <c r="F19" s="67"/>
      <c r="G19" s="68" t="s">
        <v>1138</v>
      </c>
      <c r="H19" s="206"/>
      <c r="I19" s="124" t="s">
        <v>131</v>
      </c>
      <c r="J19" s="252" t="s">
        <v>132</v>
      </c>
      <c r="K19" s="252" t="s">
        <v>133</v>
      </c>
      <c r="L19" s="253" t="s">
        <v>134</v>
      </c>
      <c r="M19" s="124" t="s">
        <v>135</v>
      </c>
      <c r="N19" s="124" t="s">
        <v>136</v>
      </c>
      <c r="O19" s="124" t="s">
        <v>137</v>
      </c>
      <c r="P19" s="138"/>
    </row>
    <row r="20" spans="1:16" x14ac:dyDescent="0.3">
      <c r="A20" s="137"/>
      <c r="B20" s="43"/>
      <c r="C20" s="43"/>
      <c r="D20" s="138"/>
      <c r="E20" s="138"/>
      <c r="F20" s="138"/>
      <c r="G20" s="138"/>
      <c r="H20" s="206"/>
      <c r="I20" s="125" t="s">
        <v>138</v>
      </c>
      <c r="J20" s="125"/>
      <c r="K20" s="125"/>
      <c r="L20" s="118">
        <v>101000.011</v>
      </c>
      <c r="M20" s="117" t="s">
        <v>139</v>
      </c>
      <c r="N20" s="67"/>
      <c r="O20" s="28" t="s">
        <v>1139</v>
      </c>
      <c r="P20" s="138"/>
    </row>
    <row r="21" spans="1:16" x14ac:dyDescent="0.3">
      <c r="A21" s="137"/>
      <c r="B21" s="138"/>
      <c r="C21" s="138"/>
      <c r="D21" s="138"/>
      <c r="E21" s="138"/>
      <c r="F21" s="138"/>
      <c r="G21" s="138"/>
      <c r="H21" s="206"/>
      <c r="I21" s="169"/>
      <c r="J21" s="169" t="s">
        <v>138</v>
      </c>
      <c r="K21" s="169"/>
      <c r="L21" s="160">
        <v>101000.08199999999</v>
      </c>
      <c r="M21" s="169" t="s">
        <v>139</v>
      </c>
      <c r="N21" s="158"/>
      <c r="O21" s="161" t="s">
        <v>176</v>
      </c>
      <c r="P21" s="138"/>
    </row>
    <row r="22" spans="1:16" x14ac:dyDescent="0.3">
      <c r="A22" s="137"/>
      <c r="B22" s="138"/>
      <c r="C22" s="138"/>
      <c r="D22" s="138"/>
      <c r="E22" s="138"/>
      <c r="F22" s="138"/>
      <c r="G22" s="138"/>
      <c r="H22" s="206"/>
      <c r="I22" s="169"/>
      <c r="J22" s="169" t="s">
        <v>138</v>
      </c>
      <c r="K22" s="169"/>
      <c r="L22" s="160">
        <v>101000.084</v>
      </c>
      <c r="M22" s="169" t="s">
        <v>139</v>
      </c>
      <c r="N22" s="158"/>
      <c r="O22" s="161" t="s">
        <v>180</v>
      </c>
      <c r="P22" s="138"/>
    </row>
    <row r="23" spans="1:16" x14ac:dyDescent="0.3">
      <c r="A23" s="137"/>
      <c r="B23" s="138"/>
      <c r="C23" s="138"/>
      <c r="D23" s="138"/>
      <c r="E23" s="138"/>
      <c r="F23" s="138"/>
      <c r="G23" s="138"/>
      <c r="H23" s="206"/>
      <c r="I23" s="169"/>
      <c r="J23" s="169" t="s">
        <v>138</v>
      </c>
      <c r="K23" s="169"/>
      <c r="L23" s="160">
        <v>101000.08500000001</v>
      </c>
      <c r="M23" s="169" t="s">
        <v>139</v>
      </c>
      <c r="N23" s="158"/>
      <c r="O23" s="161" t="s">
        <v>182</v>
      </c>
      <c r="P23" s="138"/>
    </row>
    <row r="24" spans="1:16" x14ac:dyDescent="0.3">
      <c r="A24" s="137"/>
      <c r="B24" s="138"/>
      <c r="C24" s="138"/>
      <c r="D24" s="138"/>
      <c r="E24" s="138"/>
      <c r="F24" s="138"/>
      <c r="G24" s="138"/>
      <c r="H24" s="206"/>
      <c r="I24" s="125" t="s">
        <v>138</v>
      </c>
      <c r="J24" s="125"/>
      <c r="K24" s="125"/>
      <c r="L24" s="118">
        <v>119000.9</v>
      </c>
      <c r="M24" s="117" t="s">
        <v>139</v>
      </c>
      <c r="N24" s="67"/>
      <c r="O24" s="28" t="s">
        <v>210</v>
      </c>
      <c r="P24" s="137"/>
    </row>
    <row r="25" spans="1:16" x14ac:dyDescent="0.3">
      <c r="A25" s="137"/>
      <c r="B25" s="43" t="s">
        <v>1128</v>
      </c>
      <c r="C25" s="43"/>
      <c r="D25" s="138"/>
      <c r="E25" s="138"/>
      <c r="F25" s="138"/>
      <c r="G25" s="138"/>
      <c r="H25" s="206"/>
      <c r="I25" s="125" t="s">
        <v>138</v>
      </c>
      <c r="J25" s="125"/>
      <c r="K25" s="125"/>
      <c r="L25" s="118">
        <v>131000.02</v>
      </c>
      <c r="M25" s="117" t="s">
        <v>139</v>
      </c>
      <c r="N25" s="67"/>
      <c r="O25" s="28" t="s">
        <v>222</v>
      </c>
      <c r="P25" s="137"/>
    </row>
    <row r="26" spans="1:16" x14ac:dyDescent="0.3">
      <c r="A26" s="137"/>
      <c r="D26" s="137"/>
      <c r="E26" s="137"/>
      <c r="F26" s="137"/>
      <c r="G26" s="137"/>
      <c r="H26" s="206"/>
      <c r="I26" s="255" t="s">
        <v>138</v>
      </c>
      <c r="J26" s="255"/>
      <c r="K26" s="255"/>
      <c r="L26" s="254">
        <v>131900.9</v>
      </c>
      <c r="M26" s="250" t="s">
        <v>139</v>
      </c>
      <c r="N26" s="251"/>
      <c r="O26" s="10" t="s">
        <v>236</v>
      </c>
      <c r="P26" s="137"/>
    </row>
    <row r="27" spans="1:16" x14ac:dyDescent="0.3">
      <c r="A27" s="137"/>
      <c r="D27" s="58">
        <f>SUM(F9)</f>
        <v>0</v>
      </c>
      <c r="E27" s="140" t="str">
        <f>+A7</f>
        <v>Budgetary Unfilled Orders with Advances</v>
      </c>
      <c r="F27" s="137"/>
      <c r="G27" s="137"/>
      <c r="H27" s="206"/>
      <c r="I27" s="125" t="s">
        <v>138</v>
      </c>
      <c r="J27" s="125"/>
      <c r="K27" s="125"/>
      <c r="L27" s="118">
        <v>141000.9</v>
      </c>
      <c r="M27" s="117" t="s">
        <v>139</v>
      </c>
      <c r="N27" s="67"/>
      <c r="O27" s="28" t="s">
        <v>371</v>
      </c>
      <c r="P27" s="137"/>
    </row>
    <row r="28" spans="1:16" x14ac:dyDescent="0.3">
      <c r="A28" s="137"/>
      <c r="B28" s="206"/>
      <c r="C28" s="206"/>
      <c r="D28" s="58">
        <f>SUM(N9:N14)</f>
        <v>0</v>
      </c>
      <c r="E28" s="140" t="str">
        <f>+I7</f>
        <v>Proprietary Advances from Customers</v>
      </c>
      <c r="F28" s="206"/>
      <c r="G28" s="206"/>
      <c r="H28" s="206"/>
      <c r="I28" s="125" t="s">
        <v>138</v>
      </c>
      <c r="J28" s="125"/>
      <c r="K28" s="125"/>
      <c r="L28" s="118">
        <v>199000.01</v>
      </c>
      <c r="M28" s="117" t="s">
        <v>139</v>
      </c>
      <c r="N28" s="67"/>
      <c r="O28" s="28" t="s">
        <v>620</v>
      </c>
      <c r="P28" s="137"/>
    </row>
    <row r="29" spans="1:16" ht="15" thickBot="1" x14ac:dyDescent="0.35">
      <c r="A29" s="137"/>
      <c r="B29" s="206"/>
      <c r="C29" s="206"/>
      <c r="D29" s="59">
        <f>D27+D28</f>
        <v>0</v>
      </c>
      <c r="E29" s="140" t="s">
        <v>657</v>
      </c>
      <c r="F29" s="206"/>
      <c r="G29" s="206"/>
      <c r="H29" s="206"/>
      <c r="I29" s="125" t="s">
        <v>138</v>
      </c>
      <c r="J29" s="125"/>
      <c r="K29" s="125"/>
      <c r="L29" s="118">
        <v>199000.06</v>
      </c>
      <c r="M29" s="117" t="s">
        <v>139</v>
      </c>
      <c r="N29" s="256"/>
      <c r="O29" s="257" t="s">
        <v>622</v>
      </c>
      <c r="P29" s="137"/>
    </row>
    <row r="30" spans="1:16" ht="15" thickTop="1" x14ac:dyDescent="0.3">
      <c r="A30" s="137"/>
      <c r="D30" s="137"/>
      <c r="E30" s="137"/>
      <c r="F30" s="137"/>
      <c r="G30" s="137"/>
      <c r="H30" s="206"/>
      <c r="I30" s="137"/>
      <c r="L30" s="137"/>
      <c r="M30" s="137"/>
      <c r="N30" s="137"/>
      <c r="O30" s="137"/>
      <c r="P30" s="137"/>
    </row>
    <row r="31" spans="1:16" x14ac:dyDescent="0.3">
      <c r="A31" s="137"/>
      <c r="B31" s="4" t="s">
        <v>13</v>
      </c>
      <c r="C31" s="136"/>
      <c r="D31" s="155"/>
      <c r="E31" s="140"/>
      <c r="F31" s="137"/>
      <c r="G31" s="137"/>
      <c r="H31" s="206"/>
      <c r="I31" s="137"/>
      <c r="L31" s="137"/>
      <c r="M31" s="137"/>
      <c r="N31" s="137"/>
      <c r="O31" s="137"/>
      <c r="P31" s="137"/>
    </row>
    <row r="32" spans="1:16" x14ac:dyDescent="0.3">
      <c r="A32" s="137"/>
      <c r="B32" s="4" t="s">
        <v>661</v>
      </c>
      <c r="C32" s="136"/>
      <c r="D32" s="155"/>
      <c r="E32" s="140"/>
      <c r="F32" s="137"/>
      <c r="G32" s="137"/>
      <c r="H32" s="206"/>
      <c r="I32" s="137"/>
      <c r="J32" s="346" t="s">
        <v>1140</v>
      </c>
      <c r="K32" s="346"/>
      <c r="L32" s="347"/>
      <c r="M32" s="347"/>
      <c r="N32" s="347"/>
      <c r="O32" s="347"/>
      <c r="P32" s="137"/>
    </row>
    <row r="33" spans="1:16" x14ac:dyDescent="0.3">
      <c r="A33" s="137"/>
      <c r="B33" s="4" t="s">
        <v>15</v>
      </c>
      <c r="C33" s="136"/>
      <c r="D33" s="155"/>
      <c r="E33" s="140"/>
      <c r="F33" s="137"/>
      <c r="G33" s="137"/>
      <c r="H33" s="206"/>
      <c r="I33" s="137"/>
      <c r="J33" s="348"/>
      <c r="K33" s="348"/>
      <c r="L33" s="348"/>
      <c r="M33" s="348"/>
      <c r="N33" s="348"/>
      <c r="O33" s="348"/>
      <c r="P33" s="137"/>
    </row>
    <row r="34" spans="1:16" x14ac:dyDescent="0.3">
      <c r="A34" s="137"/>
      <c r="B34" s="4" t="s">
        <v>8</v>
      </c>
      <c r="C34" s="4" t="s">
        <v>664</v>
      </c>
      <c r="D34" s="155"/>
      <c r="E34" s="140"/>
      <c r="F34" s="137"/>
      <c r="G34" s="137"/>
      <c r="H34" s="206"/>
      <c r="I34" s="137"/>
      <c r="J34" s="348"/>
      <c r="K34" s="348"/>
      <c r="L34" s="349">
        <f>+F9+F19</f>
        <v>0</v>
      </c>
      <c r="M34" s="350" t="str">
        <f>+A17</f>
        <v>Proprietary Advances from Customers with regard to the FMTSF</v>
      </c>
      <c r="N34" s="348"/>
      <c r="O34" s="348"/>
      <c r="P34" s="137"/>
    </row>
    <row r="35" spans="1:16" x14ac:dyDescent="0.3">
      <c r="A35" s="137"/>
      <c r="B35" s="136"/>
      <c r="C35" s="4" t="s">
        <v>17</v>
      </c>
      <c r="D35" s="155"/>
      <c r="E35" s="140"/>
      <c r="F35" s="137"/>
      <c r="G35" s="137"/>
      <c r="H35" s="206"/>
      <c r="I35" s="137"/>
      <c r="J35" s="351"/>
      <c r="K35" s="351"/>
      <c r="L35" s="349">
        <f>SUM(N9:N14)+SUM(N20:N29)</f>
        <v>0</v>
      </c>
      <c r="M35" s="350" t="str">
        <f>+I18</f>
        <v>Proprietary Advances from Customers with regard to the FMTSF</v>
      </c>
      <c r="N35" s="351"/>
      <c r="O35" s="351"/>
      <c r="P35" s="137"/>
    </row>
    <row r="36" spans="1:16" ht="15" thickBot="1" x14ac:dyDescent="0.35">
      <c r="A36" s="206"/>
      <c r="B36" s="4" t="s">
        <v>669</v>
      </c>
      <c r="C36" s="136"/>
      <c r="D36" s="155"/>
      <c r="E36" s="140"/>
      <c r="F36" s="137"/>
      <c r="G36" s="137"/>
      <c r="H36" s="206"/>
      <c r="I36" s="137"/>
      <c r="J36" s="351"/>
      <c r="K36" s="351"/>
      <c r="L36" s="352">
        <f>L34-L35</f>
        <v>0</v>
      </c>
      <c r="M36" s="350" t="s">
        <v>657</v>
      </c>
      <c r="N36" s="351"/>
      <c r="O36" s="351"/>
      <c r="P36" s="137"/>
    </row>
    <row r="37" spans="1:16" ht="15" thickTop="1" x14ac:dyDescent="0.3">
      <c r="A37" s="206"/>
      <c r="B37" s="4" t="s">
        <v>672</v>
      </c>
      <c r="C37" s="136"/>
      <c r="D37" s="106"/>
      <c r="E37" s="136"/>
      <c r="F37" s="137"/>
      <c r="G37" s="137"/>
      <c r="H37" s="206"/>
      <c r="I37" s="137"/>
      <c r="J37" s="348"/>
      <c r="K37" s="348"/>
      <c r="L37" s="348"/>
      <c r="M37" s="348"/>
      <c r="N37" s="348"/>
      <c r="O37" s="348"/>
      <c r="P37" s="137"/>
    </row>
    <row r="38" spans="1:16" x14ac:dyDescent="0.3">
      <c r="A38" s="206"/>
      <c r="B38" s="136"/>
      <c r="C38" s="4" t="s">
        <v>674</v>
      </c>
      <c r="D38" s="155"/>
      <c r="E38" s="140"/>
      <c r="F38" s="137"/>
      <c r="G38" s="137"/>
      <c r="H38" s="206"/>
      <c r="I38" s="137"/>
      <c r="J38" s="353" t="s">
        <v>13</v>
      </c>
      <c r="K38" s="350"/>
      <c r="L38" s="354"/>
      <c r="M38" s="350"/>
      <c r="N38" s="348"/>
      <c r="O38" s="348"/>
      <c r="P38" s="137"/>
    </row>
    <row r="39" spans="1:16" x14ac:dyDescent="0.3">
      <c r="A39" s="206"/>
      <c r="B39" s="4" t="s">
        <v>676</v>
      </c>
      <c r="C39" s="136"/>
      <c r="D39" s="155"/>
      <c r="E39" s="140"/>
      <c r="F39" s="137"/>
      <c r="G39" s="137"/>
      <c r="H39" s="206"/>
      <c r="I39" s="137"/>
      <c r="J39" s="353" t="s">
        <v>661</v>
      </c>
      <c r="K39" s="350"/>
      <c r="L39" s="354"/>
      <c r="M39" s="350"/>
      <c r="N39" s="348"/>
      <c r="O39" s="348"/>
      <c r="P39" s="137"/>
    </row>
    <row r="40" spans="1:16" x14ac:dyDescent="0.3">
      <c r="A40" s="206"/>
      <c r="D40" s="137"/>
      <c r="E40" s="137"/>
      <c r="F40" s="137"/>
      <c r="G40" s="137"/>
      <c r="H40" s="206"/>
      <c r="I40" s="137"/>
      <c r="J40" s="353" t="s">
        <v>15</v>
      </c>
      <c r="K40" s="350"/>
      <c r="L40" s="354"/>
      <c r="M40" s="350"/>
      <c r="N40" s="348"/>
      <c r="O40" s="348"/>
      <c r="P40" s="137"/>
    </row>
    <row r="41" spans="1:16" x14ac:dyDescent="0.3">
      <c r="A41" s="206"/>
      <c r="B41" s="206"/>
      <c r="C41" s="206"/>
      <c r="D41" s="206"/>
      <c r="E41" s="206"/>
      <c r="F41" s="206"/>
      <c r="G41" s="206"/>
      <c r="H41" s="206"/>
      <c r="I41" s="137"/>
      <c r="J41" s="353" t="s">
        <v>8</v>
      </c>
      <c r="K41" s="353" t="s">
        <v>664</v>
      </c>
      <c r="L41" s="354"/>
      <c r="M41" s="350"/>
      <c r="N41" s="348"/>
      <c r="O41" s="348"/>
      <c r="P41" s="137"/>
    </row>
    <row r="42" spans="1:16" x14ac:dyDescent="0.3">
      <c r="A42" s="206"/>
      <c r="B42" s="206"/>
      <c r="C42" s="206"/>
      <c r="D42" s="206"/>
      <c r="E42" s="206"/>
      <c r="F42" s="206"/>
      <c r="G42" s="206"/>
      <c r="H42" s="206"/>
      <c r="I42" s="137"/>
      <c r="J42" s="350"/>
      <c r="K42" s="353" t="s">
        <v>17</v>
      </c>
      <c r="L42" s="354"/>
      <c r="M42" s="350"/>
      <c r="N42" s="348"/>
      <c r="O42" s="348"/>
      <c r="P42" s="137"/>
    </row>
    <row r="43" spans="1:16" x14ac:dyDescent="0.3">
      <c r="A43" s="206"/>
      <c r="B43" s="206"/>
      <c r="C43" s="206"/>
      <c r="D43" s="206"/>
      <c r="E43" s="206"/>
      <c r="F43" s="206"/>
      <c r="G43" s="206"/>
      <c r="H43" s="206"/>
      <c r="I43" s="137"/>
      <c r="J43" s="353" t="s">
        <v>669</v>
      </c>
      <c r="K43" s="350"/>
      <c r="L43" s="354"/>
      <c r="M43" s="350"/>
      <c r="N43" s="348"/>
      <c r="O43" s="348"/>
      <c r="P43" s="137"/>
    </row>
    <row r="44" spans="1:16" x14ac:dyDescent="0.3">
      <c r="A44" s="206"/>
      <c r="B44" s="206"/>
      <c r="C44" s="206"/>
      <c r="D44" s="206"/>
      <c r="E44" s="206"/>
      <c r="F44" s="206"/>
      <c r="G44" s="206"/>
      <c r="H44" s="206"/>
      <c r="I44" s="137"/>
      <c r="J44" s="353" t="s">
        <v>672</v>
      </c>
      <c r="K44" s="350"/>
      <c r="L44" s="354"/>
      <c r="M44" s="350"/>
      <c r="N44" s="348"/>
      <c r="O44" s="348"/>
      <c r="P44" s="137"/>
    </row>
    <row r="45" spans="1:16" x14ac:dyDescent="0.3">
      <c r="A45" s="206"/>
      <c r="B45" s="206"/>
      <c r="C45" s="206"/>
      <c r="D45" s="206"/>
      <c r="E45" s="206"/>
      <c r="F45" s="206"/>
      <c r="G45" s="206"/>
      <c r="H45" s="206"/>
      <c r="I45" s="137"/>
      <c r="J45" s="350"/>
      <c r="K45" s="353" t="s">
        <v>674</v>
      </c>
      <c r="L45" s="354"/>
      <c r="M45" s="350"/>
      <c r="N45" s="348"/>
      <c r="O45" s="348"/>
      <c r="P45" s="137"/>
    </row>
    <row r="46" spans="1:16" x14ac:dyDescent="0.3">
      <c r="A46" s="206"/>
      <c r="B46" s="206"/>
      <c r="C46" s="206"/>
      <c r="D46" s="206"/>
      <c r="E46" s="206"/>
      <c r="F46" s="206"/>
      <c r="G46" s="206"/>
      <c r="H46" s="206"/>
      <c r="I46" s="137"/>
      <c r="J46" s="353" t="s">
        <v>676</v>
      </c>
      <c r="K46" s="350"/>
      <c r="L46" s="354"/>
      <c r="M46" s="350"/>
      <c r="N46" s="348"/>
      <c r="O46" s="348"/>
      <c r="P46" s="137"/>
    </row>
    <row r="47" spans="1:16" x14ac:dyDescent="0.3">
      <c r="A47" s="206"/>
      <c r="B47" s="206"/>
      <c r="C47" s="206"/>
      <c r="D47" s="206"/>
      <c r="E47" s="206"/>
      <c r="F47" s="206"/>
      <c r="G47" s="206"/>
      <c r="H47" s="206"/>
      <c r="I47" s="137"/>
      <c r="L47" s="137"/>
      <c r="M47" s="137"/>
      <c r="N47" s="137"/>
      <c r="O47" s="137"/>
      <c r="P47" s="137"/>
    </row>
    <row r="48" spans="1:16" x14ac:dyDescent="0.3">
      <c r="A48" s="206"/>
      <c r="B48" s="206"/>
      <c r="C48" s="206"/>
      <c r="D48" s="206"/>
      <c r="E48" s="206"/>
      <c r="F48" s="206"/>
      <c r="G48" s="206"/>
      <c r="H48" s="206"/>
      <c r="I48" s="137"/>
      <c r="L48" s="137"/>
      <c r="M48" s="137"/>
      <c r="N48" s="137"/>
      <c r="O48" s="137"/>
      <c r="P48" s="137"/>
    </row>
    <row r="49" spans="1:16" x14ac:dyDescent="0.3">
      <c r="A49" s="206"/>
      <c r="B49" s="206"/>
      <c r="C49" s="206"/>
      <c r="D49" s="206"/>
      <c r="E49" s="206"/>
      <c r="F49" s="206"/>
      <c r="G49" s="206"/>
      <c r="H49" s="206"/>
      <c r="I49" s="137"/>
      <c r="L49" s="137"/>
      <c r="M49" s="137"/>
      <c r="N49" s="137"/>
      <c r="O49" s="137"/>
      <c r="P49" s="137"/>
    </row>
    <row r="50" spans="1:16" x14ac:dyDescent="0.3">
      <c r="A50" s="206"/>
      <c r="B50" s="206"/>
      <c r="C50" s="206"/>
      <c r="D50" s="206"/>
      <c r="E50" s="206"/>
      <c r="F50" s="206"/>
      <c r="G50" s="206"/>
      <c r="H50" s="206"/>
      <c r="I50" s="137"/>
      <c r="L50" s="137"/>
      <c r="M50" s="137"/>
      <c r="N50" s="137"/>
      <c r="O50" s="137"/>
      <c r="P50" s="137"/>
    </row>
    <row r="51" spans="1:16" x14ac:dyDescent="0.3">
      <c r="A51" s="206"/>
      <c r="B51" s="206"/>
      <c r="C51" s="206"/>
      <c r="D51" s="206"/>
      <c r="E51" s="206"/>
      <c r="F51" s="206"/>
      <c r="G51" s="206"/>
      <c r="H51" s="206"/>
      <c r="I51" s="137"/>
      <c r="L51" s="137"/>
      <c r="M51" s="137"/>
      <c r="N51" s="137"/>
      <c r="O51" s="137"/>
      <c r="P51" s="137"/>
    </row>
    <row r="52" spans="1:16" x14ac:dyDescent="0.3">
      <c r="A52" s="206"/>
      <c r="B52" s="206"/>
      <c r="C52" s="206"/>
      <c r="D52" s="206"/>
      <c r="E52" s="206"/>
      <c r="F52" s="206"/>
      <c r="G52" s="206"/>
      <c r="H52" s="206"/>
      <c r="I52" s="137"/>
      <c r="L52" s="137"/>
      <c r="M52" s="137"/>
      <c r="N52" s="137"/>
      <c r="O52" s="137"/>
      <c r="P52" s="137"/>
    </row>
    <row r="53" spans="1:16" x14ac:dyDescent="0.3">
      <c r="A53" s="206"/>
      <c r="B53" s="206"/>
      <c r="C53" s="206"/>
      <c r="D53" s="206"/>
      <c r="E53" s="206"/>
      <c r="F53" s="206"/>
      <c r="G53" s="206"/>
      <c r="H53" s="206"/>
      <c r="I53" s="137"/>
      <c r="L53" s="137"/>
      <c r="M53" s="137"/>
      <c r="N53" s="137"/>
      <c r="O53" s="137"/>
      <c r="P53" s="137"/>
    </row>
    <row r="54" spans="1:16" x14ac:dyDescent="0.3">
      <c r="A54" s="206"/>
      <c r="B54" s="206"/>
      <c r="C54" s="206"/>
      <c r="D54" s="206"/>
      <c r="E54" s="206"/>
      <c r="F54" s="206"/>
      <c r="G54" s="206"/>
      <c r="H54" s="206"/>
      <c r="I54" s="137"/>
      <c r="L54" s="137"/>
      <c r="M54" s="137"/>
      <c r="N54" s="137"/>
      <c r="O54" s="137"/>
      <c r="P54" s="137"/>
    </row>
    <row r="55" spans="1:16" x14ac:dyDescent="0.3">
      <c r="A55" s="206"/>
      <c r="B55" s="206"/>
      <c r="C55" s="206"/>
      <c r="D55" s="206"/>
      <c r="E55" s="206"/>
      <c r="F55" s="206"/>
      <c r="G55" s="206"/>
      <c r="H55" s="206"/>
      <c r="I55" s="137"/>
      <c r="L55" s="137"/>
      <c r="M55" s="137"/>
      <c r="N55" s="137"/>
      <c r="O55" s="137"/>
      <c r="P55" s="137"/>
    </row>
    <row r="56" spans="1:16" x14ac:dyDescent="0.3">
      <c r="A56" s="206"/>
      <c r="B56" s="206"/>
      <c r="C56" s="206"/>
      <c r="D56" s="206"/>
      <c r="E56" s="206"/>
      <c r="F56" s="206"/>
      <c r="G56" s="206"/>
      <c r="H56" s="206"/>
      <c r="I56" s="137"/>
      <c r="L56" s="137"/>
      <c r="M56" s="137"/>
      <c r="N56" s="137"/>
      <c r="O56" s="137"/>
      <c r="P56" s="137"/>
    </row>
    <row r="57" spans="1:16" x14ac:dyDescent="0.3">
      <c r="A57" s="206"/>
      <c r="B57" s="206"/>
      <c r="C57" s="206"/>
      <c r="D57" s="206"/>
      <c r="E57" s="206"/>
      <c r="F57" s="206"/>
      <c r="G57" s="206"/>
      <c r="H57" s="206"/>
      <c r="I57" s="137"/>
      <c r="L57" s="137"/>
      <c r="M57" s="137"/>
      <c r="N57" s="137"/>
      <c r="O57" s="137"/>
      <c r="P57" s="137"/>
    </row>
    <row r="58" spans="1:16" x14ac:dyDescent="0.3">
      <c r="A58" s="206"/>
      <c r="B58" s="206"/>
      <c r="C58" s="206"/>
      <c r="D58" s="206"/>
      <c r="E58" s="206"/>
      <c r="F58" s="206"/>
      <c r="G58" s="206"/>
      <c r="H58" s="206"/>
      <c r="I58" s="137"/>
      <c r="L58" s="137"/>
      <c r="M58" s="137"/>
      <c r="N58" s="137"/>
      <c r="O58" s="137"/>
      <c r="P58" s="137"/>
    </row>
    <row r="59" spans="1:16" x14ac:dyDescent="0.3">
      <c r="A59" s="206"/>
      <c r="B59" s="206"/>
      <c r="C59" s="206"/>
      <c r="D59" s="206"/>
      <c r="E59" s="206"/>
      <c r="F59" s="206"/>
      <c r="G59" s="206"/>
      <c r="H59" s="206"/>
      <c r="I59" s="137"/>
      <c r="L59" s="137"/>
      <c r="M59" s="137"/>
      <c r="N59" s="137"/>
      <c r="O59" s="137"/>
      <c r="P59" s="137"/>
    </row>
    <row r="60" spans="1:16" x14ac:dyDescent="0.3">
      <c r="A60" s="206"/>
      <c r="B60" s="206"/>
      <c r="C60" s="206"/>
      <c r="D60" s="206"/>
      <c r="E60" s="206"/>
      <c r="F60" s="206"/>
      <c r="G60" s="206"/>
      <c r="H60" s="206"/>
      <c r="I60" s="137"/>
      <c r="L60" s="137"/>
      <c r="M60" s="137"/>
      <c r="N60" s="137"/>
      <c r="O60" s="137"/>
      <c r="P60" s="137"/>
    </row>
    <row r="61" spans="1:16" x14ac:dyDescent="0.3">
      <c r="A61" s="206"/>
      <c r="B61" s="206"/>
      <c r="C61" s="206"/>
      <c r="D61" s="206"/>
      <c r="E61" s="206"/>
      <c r="F61" s="206"/>
      <c r="G61" s="206"/>
      <c r="H61" s="206"/>
      <c r="I61" s="137"/>
      <c r="L61" s="137"/>
      <c r="M61" s="137"/>
      <c r="N61" s="137"/>
      <c r="O61" s="137"/>
      <c r="P61" s="137"/>
    </row>
    <row r="62" spans="1:16" x14ac:dyDescent="0.3">
      <c r="A62" s="206"/>
      <c r="B62" s="206"/>
      <c r="C62" s="206"/>
      <c r="D62" s="206"/>
      <c r="E62" s="206"/>
      <c r="F62" s="206"/>
      <c r="G62" s="206"/>
      <c r="H62" s="206"/>
      <c r="I62" s="137"/>
      <c r="L62" s="137"/>
      <c r="M62" s="137"/>
      <c r="N62" s="137"/>
      <c r="O62" s="137"/>
      <c r="P62" s="137"/>
    </row>
    <row r="63" spans="1:16" x14ac:dyDescent="0.3">
      <c r="A63" s="206"/>
      <c r="B63" s="206"/>
      <c r="C63" s="206"/>
      <c r="D63" s="206"/>
      <c r="E63" s="206"/>
      <c r="F63" s="206"/>
      <c r="G63" s="206"/>
      <c r="H63" s="206"/>
      <c r="I63" s="137"/>
      <c r="L63" s="137"/>
      <c r="M63" s="137"/>
      <c r="N63" s="137"/>
      <c r="O63" s="137"/>
      <c r="P63" s="137"/>
    </row>
    <row r="64" spans="1:16" x14ac:dyDescent="0.3">
      <c r="A64" s="206"/>
      <c r="B64" s="206"/>
      <c r="C64" s="206"/>
      <c r="D64" s="206"/>
      <c r="E64" s="206"/>
      <c r="F64" s="206"/>
      <c r="G64" s="206"/>
      <c r="H64" s="206"/>
      <c r="I64" s="137"/>
      <c r="L64" s="137"/>
      <c r="M64" s="137"/>
      <c r="N64" s="137"/>
      <c r="O64" s="137"/>
      <c r="P64" s="137"/>
    </row>
    <row r="65" spans="1:16" x14ac:dyDescent="0.3">
      <c r="A65" s="206"/>
      <c r="B65" s="206"/>
      <c r="C65" s="206"/>
      <c r="D65" s="206"/>
      <c r="E65" s="206"/>
      <c r="F65" s="206"/>
      <c r="G65" s="206"/>
      <c r="H65" s="206"/>
      <c r="I65" s="137"/>
      <c r="L65" s="137"/>
      <c r="M65" s="137"/>
      <c r="N65" s="137"/>
      <c r="O65" s="137"/>
      <c r="P65" s="137"/>
    </row>
    <row r="66" spans="1:16" x14ac:dyDescent="0.3">
      <c r="A66" s="206"/>
      <c r="B66" s="206"/>
      <c r="C66" s="206"/>
      <c r="D66" s="206"/>
      <c r="E66" s="206"/>
      <c r="F66" s="206"/>
      <c r="G66" s="206"/>
      <c r="H66" s="206"/>
      <c r="I66" s="137"/>
      <c r="L66" s="137"/>
      <c r="M66" s="137"/>
      <c r="N66" s="137"/>
      <c r="O66" s="137"/>
      <c r="P66" s="137"/>
    </row>
    <row r="67" spans="1:16" x14ac:dyDescent="0.3">
      <c r="A67" s="206"/>
      <c r="B67" s="206"/>
      <c r="C67" s="206"/>
      <c r="D67" s="206"/>
      <c r="E67" s="206"/>
      <c r="F67" s="206"/>
      <c r="G67" s="206"/>
      <c r="H67" s="206"/>
      <c r="I67" s="137"/>
      <c r="L67" s="137"/>
      <c r="M67" s="137"/>
      <c r="N67" s="137"/>
      <c r="O67" s="137"/>
      <c r="P67" s="137"/>
    </row>
    <row r="68" spans="1:16" x14ac:dyDescent="0.3">
      <c r="A68" s="206"/>
      <c r="B68" s="206"/>
      <c r="C68" s="206"/>
      <c r="D68" s="206"/>
      <c r="E68" s="206"/>
      <c r="F68" s="206"/>
      <c r="G68" s="206"/>
      <c r="H68" s="206"/>
      <c r="I68" s="137"/>
      <c r="L68" s="137"/>
      <c r="M68" s="137"/>
      <c r="N68" s="137"/>
      <c r="O68" s="137"/>
      <c r="P68" s="137"/>
    </row>
    <row r="69" spans="1:16" x14ac:dyDescent="0.3">
      <c r="A69" s="206"/>
      <c r="B69" s="206"/>
      <c r="C69" s="206"/>
      <c r="D69" s="206"/>
      <c r="E69" s="206"/>
      <c r="F69" s="206"/>
      <c r="G69" s="206"/>
      <c r="H69" s="206"/>
      <c r="I69" s="137"/>
      <c r="L69" s="137"/>
      <c r="M69" s="137"/>
      <c r="N69" s="137"/>
      <c r="O69" s="137"/>
      <c r="P69" s="137"/>
    </row>
    <row r="70" spans="1:16" x14ac:dyDescent="0.3">
      <c r="A70" s="206"/>
      <c r="B70" s="206"/>
      <c r="C70" s="206"/>
      <c r="D70" s="206"/>
      <c r="E70" s="206"/>
      <c r="F70" s="206"/>
      <c r="G70" s="206"/>
      <c r="H70" s="206"/>
      <c r="I70" s="137"/>
      <c r="L70" s="137"/>
      <c r="M70" s="137"/>
      <c r="N70" s="137"/>
      <c r="O70" s="137"/>
      <c r="P70" s="137"/>
    </row>
    <row r="71" spans="1:16" x14ac:dyDescent="0.3">
      <c r="A71" s="206"/>
      <c r="B71" s="206"/>
      <c r="C71" s="206"/>
      <c r="D71" s="206"/>
      <c r="E71" s="206"/>
      <c r="F71" s="206"/>
      <c r="G71" s="206"/>
      <c r="H71" s="206"/>
      <c r="I71" s="137"/>
      <c r="L71" s="137"/>
      <c r="M71" s="137"/>
      <c r="N71" s="137"/>
      <c r="O71" s="137"/>
      <c r="P71" s="137"/>
    </row>
    <row r="72" spans="1:16" x14ac:dyDescent="0.3">
      <c r="A72" s="206"/>
      <c r="B72" s="206"/>
      <c r="C72" s="206"/>
      <c r="D72" s="206"/>
      <c r="E72" s="206"/>
      <c r="F72" s="206"/>
      <c r="G72" s="206"/>
      <c r="H72" s="206"/>
      <c r="I72" s="137"/>
      <c r="L72" s="137"/>
      <c r="M72" s="137"/>
      <c r="N72" s="137"/>
      <c r="O72" s="137"/>
      <c r="P72" s="137"/>
    </row>
    <row r="73" spans="1:16" x14ac:dyDescent="0.3">
      <c r="A73" s="206"/>
      <c r="B73" s="206"/>
      <c r="C73" s="206"/>
      <c r="D73" s="206"/>
      <c r="E73" s="206"/>
      <c r="F73" s="206"/>
      <c r="G73" s="206"/>
      <c r="H73" s="206"/>
      <c r="I73" s="137"/>
      <c r="L73" s="137"/>
      <c r="M73" s="137"/>
      <c r="N73" s="137"/>
      <c r="O73" s="137"/>
      <c r="P73" s="137"/>
    </row>
    <row r="74" spans="1:16" x14ac:dyDescent="0.3">
      <c r="A74" s="206"/>
      <c r="B74" s="206"/>
      <c r="C74" s="206"/>
      <c r="D74" s="206"/>
      <c r="E74" s="206"/>
      <c r="F74" s="206"/>
      <c r="G74" s="206"/>
      <c r="H74" s="206"/>
      <c r="I74" s="137"/>
      <c r="L74" s="137"/>
      <c r="M74" s="137"/>
      <c r="N74" s="137"/>
      <c r="O74" s="137"/>
      <c r="P74" s="137"/>
    </row>
    <row r="75" spans="1:16" x14ac:dyDescent="0.3">
      <c r="A75" s="206"/>
      <c r="B75" s="206"/>
      <c r="C75" s="206"/>
      <c r="D75" s="206"/>
      <c r="E75" s="206"/>
      <c r="F75" s="206"/>
      <c r="G75" s="206"/>
      <c r="H75" s="206"/>
      <c r="I75" s="137"/>
      <c r="L75" s="137"/>
      <c r="M75" s="137"/>
      <c r="N75" s="137"/>
      <c r="O75" s="137"/>
      <c r="P75" s="137"/>
    </row>
    <row r="76" spans="1:16" x14ac:dyDescent="0.3">
      <c r="A76" s="206"/>
      <c r="B76" s="206"/>
      <c r="C76" s="206"/>
      <c r="D76" s="206"/>
      <c r="E76" s="206"/>
      <c r="F76" s="206"/>
      <c r="G76" s="206"/>
      <c r="H76" s="206"/>
      <c r="I76" s="137"/>
      <c r="L76" s="137"/>
      <c r="M76" s="137"/>
      <c r="N76" s="137"/>
      <c r="O76" s="137"/>
      <c r="P76" s="137"/>
    </row>
    <row r="77" spans="1:16" x14ac:dyDescent="0.3">
      <c r="A77" s="206"/>
      <c r="B77" s="206"/>
      <c r="C77" s="206"/>
      <c r="D77" s="206"/>
      <c r="E77" s="206"/>
      <c r="F77" s="206"/>
      <c r="G77" s="206"/>
      <c r="H77" s="206"/>
      <c r="I77" s="137"/>
      <c r="L77" s="137"/>
      <c r="M77" s="137"/>
      <c r="N77" s="137"/>
      <c r="O77" s="137"/>
      <c r="P77" s="137"/>
    </row>
    <row r="78" spans="1:16" x14ac:dyDescent="0.3">
      <c r="A78" s="206"/>
      <c r="B78" s="206"/>
      <c r="C78" s="206"/>
      <c r="D78" s="206"/>
      <c r="E78" s="206"/>
      <c r="F78" s="206"/>
      <c r="G78" s="206"/>
      <c r="H78" s="206"/>
      <c r="I78" s="137"/>
      <c r="L78" s="137"/>
      <c r="M78" s="137"/>
      <c r="N78" s="137"/>
      <c r="O78" s="137"/>
      <c r="P78" s="137"/>
    </row>
    <row r="79" spans="1:16" x14ac:dyDescent="0.3">
      <c r="A79" s="206"/>
      <c r="B79" s="206"/>
      <c r="C79" s="206"/>
      <c r="D79" s="206"/>
      <c r="E79" s="206"/>
      <c r="F79" s="206"/>
      <c r="G79" s="206"/>
      <c r="H79" s="206"/>
      <c r="I79" s="137"/>
      <c r="L79" s="137"/>
      <c r="M79" s="137"/>
      <c r="N79" s="137"/>
      <c r="O79" s="137"/>
      <c r="P79" s="137"/>
    </row>
    <row r="80" spans="1:16" x14ac:dyDescent="0.3">
      <c r="A80" s="206"/>
      <c r="B80" s="206"/>
      <c r="C80" s="206"/>
      <c r="D80" s="206"/>
      <c r="E80" s="206"/>
      <c r="F80" s="206"/>
      <c r="G80" s="206"/>
      <c r="H80" s="206"/>
      <c r="I80" s="206"/>
      <c r="J80" s="206"/>
      <c r="K80" s="206"/>
      <c r="L80" s="206"/>
      <c r="M80" s="206"/>
      <c r="N80" s="206"/>
      <c r="O80" s="206"/>
      <c r="P80" s="137"/>
    </row>
    <row r="81" spans="1:16" x14ac:dyDescent="0.3">
      <c r="A81" s="206"/>
      <c r="B81" s="206"/>
      <c r="C81" s="206"/>
      <c r="D81" s="206"/>
      <c r="E81" s="206"/>
      <c r="F81" s="206"/>
      <c r="G81" s="206"/>
      <c r="H81" s="206"/>
      <c r="I81" s="206"/>
      <c r="J81" s="206"/>
      <c r="K81" s="206"/>
      <c r="L81" s="206"/>
      <c r="M81" s="206"/>
      <c r="N81" s="206"/>
      <c r="O81" s="206"/>
      <c r="P81" s="137"/>
    </row>
    <row r="82" spans="1:16" x14ac:dyDescent="0.3">
      <c r="A82" s="206"/>
      <c r="B82" s="206"/>
      <c r="C82" s="206"/>
      <c r="D82" s="206"/>
      <c r="E82" s="206"/>
      <c r="F82" s="206"/>
      <c r="G82" s="206"/>
      <c r="H82" s="206"/>
      <c r="I82" s="206"/>
      <c r="J82" s="206"/>
      <c r="K82" s="206"/>
      <c r="L82" s="206"/>
      <c r="M82" s="206"/>
      <c r="N82" s="206"/>
      <c r="O82" s="206"/>
      <c r="P82" s="137"/>
    </row>
    <row r="83" spans="1:16" x14ac:dyDescent="0.3">
      <c r="A83" s="206"/>
      <c r="B83" s="206"/>
      <c r="C83" s="206"/>
      <c r="D83" s="206"/>
      <c r="E83" s="206"/>
      <c r="F83" s="206"/>
      <c r="G83" s="206"/>
      <c r="H83" s="206"/>
      <c r="I83" s="206"/>
      <c r="J83" s="206"/>
      <c r="K83" s="206"/>
      <c r="L83" s="206"/>
      <c r="M83" s="206"/>
      <c r="N83" s="206"/>
      <c r="O83" s="206"/>
      <c r="P83" s="137"/>
    </row>
    <row r="84" spans="1:16" x14ac:dyDescent="0.3">
      <c r="A84" s="206"/>
      <c r="B84" s="206"/>
      <c r="C84" s="206"/>
      <c r="D84" s="206"/>
      <c r="E84" s="206"/>
      <c r="F84" s="206"/>
      <c r="G84" s="206"/>
      <c r="H84" s="206"/>
      <c r="I84" s="206"/>
      <c r="J84" s="206"/>
      <c r="K84" s="206"/>
      <c r="L84" s="206"/>
      <c r="M84" s="206"/>
      <c r="N84" s="206"/>
      <c r="O84" s="206"/>
      <c r="P84" s="137"/>
    </row>
    <row r="85" spans="1:16" x14ac:dyDescent="0.3">
      <c r="A85" s="206"/>
      <c r="B85" s="206"/>
      <c r="C85" s="206"/>
      <c r="D85" s="206"/>
      <c r="E85" s="206"/>
      <c r="F85" s="206"/>
      <c r="G85" s="206"/>
      <c r="H85" s="206"/>
      <c r="I85" s="206"/>
      <c r="J85" s="206"/>
      <c r="K85" s="206"/>
      <c r="L85" s="206"/>
      <c r="M85" s="206"/>
      <c r="N85" s="206"/>
      <c r="O85" s="206"/>
      <c r="P85" s="137"/>
    </row>
    <row r="86" spans="1:16" x14ac:dyDescent="0.3">
      <c r="A86" s="206"/>
      <c r="B86" s="206"/>
      <c r="C86" s="206"/>
      <c r="D86" s="206"/>
      <c r="E86" s="206"/>
      <c r="F86" s="206"/>
      <c r="G86" s="206"/>
      <c r="H86" s="206"/>
      <c r="I86" s="206"/>
      <c r="J86" s="206"/>
      <c r="K86" s="206"/>
      <c r="L86" s="206"/>
      <c r="M86" s="206"/>
      <c r="N86" s="206"/>
      <c r="O86" s="206"/>
      <c r="P86" s="137"/>
    </row>
    <row r="87" spans="1:16" x14ac:dyDescent="0.3">
      <c r="A87" s="206"/>
      <c r="B87" s="206"/>
      <c r="C87" s="206"/>
      <c r="D87" s="206"/>
      <c r="E87" s="206"/>
      <c r="F87" s="206"/>
      <c r="G87" s="206"/>
      <c r="H87" s="206"/>
      <c r="I87" s="206"/>
      <c r="J87" s="206"/>
      <c r="K87" s="206"/>
      <c r="L87" s="206"/>
      <c r="M87" s="206"/>
      <c r="N87" s="206"/>
      <c r="O87" s="206"/>
      <c r="P87" s="137"/>
    </row>
    <row r="88" spans="1:16" x14ac:dyDescent="0.3">
      <c r="A88" s="206"/>
      <c r="B88" s="206"/>
      <c r="C88" s="206"/>
      <c r="D88" s="206"/>
      <c r="E88" s="206"/>
      <c r="F88" s="206"/>
      <c r="G88" s="206"/>
      <c r="H88" s="206"/>
      <c r="I88" s="206"/>
      <c r="J88" s="206"/>
      <c r="K88" s="206"/>
      <c r="L88" s="206"/>
      <c r="M88" s="206"/>
      <c r="N88" s="206"/>
      <c r="O88" s="206"/>
      <c r="P88" s="137"/>
    </row>
    <row r="89" spans="1:16" x14ac:dyDescent="0.3">
      <c r="A89" s="206"/>
      <c r="B89" s="206"/>
      <c r="C89" s="206"/>
      <c r="D89" s="206"/>
      <c r="E89" s="206"/>
      <c r="F89" s="206"/>
      <c r="G89" s="206"/>
      <c r="H89" s="206"/>
      <c r="I89" s="206"/>
      <c r="J89" s="206"/>
      <c r="K89" s="206"/>
      <c r="L89" s="206"/>
      <c r="M89" s="206"/>
      <c r="N89" s="206"/>
      <c r="O89" s="206"/>
      <c r="P89" s="137"/>
    </row>
    <row r="90" spans="1:16" x14ac:dyDescent="0.3">
      <c r="A90" s="206"/>
      <c r="B90" s="206"/>
      <c r="C90" s="206"/>
      <c r="D90" s="206"/>
      <c r="E90" s="206"/>
      <c r="F90" s="206"/>
      <c r="G90" s="206"/>
      <c r="H90" s="206"/>
      <c r="I90" s="206"/>
      <c r="J90" s="206"/>
      <c r="K90" s="206"/>
      <c r="L90" s="206"/>
      <c r="M90" s="206"/>
      <c r="N90" s="206"/>
      <c r="O90" s="206"/>
      <c r="P90" s="137"/>
    </row>
    <row r="91" spans="1:16" x14ac:dyDescent="0.3">
      <c r="A91" s="206"/>
      <c r="B91" s="206"/>
      <c r="C91" s="206"/>
      <c r="D91" s="206"/>
      <c r="E91" s="206"/>
      <c r="F91" s="206"/>
      <c r="G91" s="206"/>
      <c r="H91" s="206"/>
      <c r="I91" s="206"/>
      <c r="J91" s="206"/>
      <c r="K91" s="206"/>
      <c r="L91" s="206"/>
      <c r="M91" s="206"/>
      <c r="N91" s="206"/>
      <c r="O91" s="206"/>
      <c r="P91" s="137"/>
    </row>
    <row r="92" spans="1:16" x14ac:dyDescent="0.3">
      <c r="A92" s="206"/>
      <c r="B92" s="206"/>
      <c r="C92" s="206"/>
      <c r="D92" s="206"/>
      <c r="E92" s="206"/>
      <c r="F92" s="206"/>
      <c r="G92" s="206"/>
      <c r="H92" s="206"/>
      <c r="I92" s="206"/>
      <c r="J92" s="206"/>
      <c r="K92" s="206"/>
      <c r="L92" s="206"/>
      <c r="M92" s="206"/>
      <c r="N92" s="206"/>
      <c r="O92" s="206"/>
      <c r="P92" s="137"/>
    </row>
    <row r="93" spans="1:16" x14ac:dyDescent="0.3">
      <c r="A93" s="206"/>
      <c r="B93" s="206"/>
      <c r="C93" s="206"/>
      <c r="D93" s="206"/>
      <c r="E93" s="206"/>
      <c r="F93" s="206"/>
      <c r="G93" s="206"/>
      <c r="H93" s="206"/>
      <c r="I93" s="206"/>
      <c r="J93" s="206"/>
      <c r="K93" s="206"/>
      <c r="L93" s="206"/>
      <c r="M93" s="206"/>
      <c r="N93" s="206"/>
      <c r="O93" s="206"/>
    </row>
    <row r="94" spans="1:16" x14ac:dyDescent="0.3">
      <c r="A94" s="206"/>
      <c r="B94" s="206"/>
      <c r="C94" s="206"/>
      <c r="D94" s="206"/>
      <c r="E94" s="206"/>
      <c r="F94" s="206"/>
      <c r="G94" s="206"/>
      <c r="H94" s="206"/>
      <c r="I94" s="206"/>
      <c r="J94" s="206"/>
      <c r="K94" s="206"/>
      <c r="L94" s="206"/>
      <c r="M94" s="206"/>
      <c r="N94" s="206"/>
      <c r="O94" s="206"/>
    </row>
    <row r="95" spans="1:16" x14ac:dyDescent="0.3">
      <c r="A95" s="206"/>
      <c r="B95" s="206"/>
      <c r="C95" s="206"/>
      <c r="D95" s="206"/>
      <c r="E95" s="206"/>
      <c r="F95" s="206"/>
      <c r="G95" s="206"/>
      <c r="H95" s="206"/>
      <c r="I95" s="206"/>
      <c r="J95" s="206"/>
      <c r="K95" s="206"/>
      <c r="L95" s="206"/>
      <c r="M95" s="206"/>
      <c r="N95" s="206"/>
      <c r="O95" s="206"/>
    </row>
    <row r="96" spans="1:16" x14ac:dyDescent="0.3">
      <c r="A96" s="206"/>
      <c r="B96" s="206"/>
      <c r="C96" s="206"/>
      <c r="D96" s="206"/>
      <c r="E96" s="206"/>
      <c r="F96" s="206"/>
      <c r="G96" s="206"/>
      <c r="H96" s="206"/>
      <c r="I96" s="206"/>
      <c r="J96" s="206"/>
      <c r="K96" s="206"/>
      <c r="L96" s="206"/>
      <c r="M96" s="206"/>
      <c r="N96" s="206"/>
      <c r="O96" s="206"/>
    </row>
    <row r="97" spans="1:15" x14ac:dyDescent="0.3">
      <c r="A97" s="206"/>
      <c r="B97" s="206"/>
      <c r="C97" s="206"/>
      <c r="D97" s="206"/>
      <c r="E97" s="206"/>
      <c r="F97" s="206"/>
      <c r="G97" s="206"/>
      <c r="H97" s="206"/>
      <c r="I97" s="206"/>
      <c r="J97" s="206"/>
      <c r="K97" s="206"/>
      <c r="L97" s="206"/>
      <c r="M97" s="206"/>
      <c r="N97" s="206"/>
      <c r="O97" s="206"/>
    </row>
    <row r="98" spans="1:15" x14ac:dyDescent="0.3">
      <c r="A98" s="206"/>
      <c r="B98" s="206"/>
      <c r="C98" s="206"/>
      <c r="D98" s="206"/>
      <c r="E98" s="206"/>
      <c r="F98" s="206"/>
      <c r="G98" s="206"/>
      <c r="H98" s="206"/>
      <c r="I98" s="206"/>
      <c r="J98" s="206"/>
      <c r="K98" s="206"/>
      <c r="L98" s="206"/>
      <c r="M98" s="206"/>
      <c r="N98" s="206"/>
      <c r="O98" s="206"/>
    </row>
    <row r="99" spans="1:15" x14ac:dyDescent="0.3">
      <c r="A99" s="206"/>
      <c r="B99" s="206"/>
      <c r="C99" s="206"/>
      <c r="D99" s="206"/>
      <c r="E99" s="206"/>
      <c r="F99" s="206"/>
      <c r="G99" s="206"/>
      <c r="H99" s="206"/>
      <c r="I99" s="206"/>
      <c r="J99" s="206"/>
      <c r="K99" s="206"/>
      <c r="L99" s="206"/>
      <c r="M99" s="206"/>
      <c r="N99" s="206"/>
      <c r="O99" s="206"/>
    </row>
    <row r="100" spans="1:15" x14ac:dyDescent="0.3">
      <c r="A100" s="206"/>
      <c r="B100" s="206"/>
      <c r="C100" s="206"/>
      <c r="D100" s="206"/>
      <c r="E100" s="206"/>
      <c r="F100" s="206"/>
      <c r="G100" s="206"/>
      <c r="H100" s="206"/>
      <c r="I100" s="206"/>
      <c r="J100" s="206"/>
      <c r="K100" s="206"/>
      <c r="L100" s="206"/>
      <c r="M100" s="206"/>
      <c r="N100" s="206"/>
      <c r="O100" s="206"/>
    </row>
    <row r="101" spans="1:15" x14ac:dyDescent="0.3">
      <c r="A101" s="206"/>
      <c r="B101" s="206"/>
      <c r="C101" s="206"/>
      <c r="D101" s="206"/>
      <c r="E101" s="206"/>
      <c r="F101" s="206"/>
      <c r="G101" s="206"/>
      <c r="H101" s="206"/>
      <c r="I101" s="206"/>
      <c r="J101" s="206"/>
      <c r="K101" s="206"/>
      <c r="L101" s="206"/>
      <c r="M101" s="206"/>
      <c r="N101" s="206"/>
      <c r="O101" s="206"/>
    </row>
    <row r="102" spans="1:15" x14ac:dyDescent="0.3">
      <c r="A102" s="206"/>
      <c r="B102" s="206"/>
      <c r="C102" s="206"/>
      <c r="D102" s="206"/>
      <c r="E102" s="206"/>
      <c r="F102" s="206"/>
      <c r="G102" s="206"/>
      <c r="H102" s="206"/>
      <c r="I102" s="206"/>
      <c r="J102" s="206"/>
      <c r="K102" s="206"/>
      <c r="L102" s="206"/>
      <c r="M102" s="206"/>
      <c r="N102" s="206"/>
      <c r="O102" s="206"/>
    </row>
    <row r="103" spans="1:15" x14ac:dyDescent="0.3">
      <c r="A103" s="206"/>
      <c r="B103" s="206"/>
      <c r="C103" s="206"/>
      <c r="D103" s="206"/>
      <c r="E103" s="206"/>
      <c r="F103" s="206"/>
      <c r="G103" s="206"/>
      <c r="H103" s="206"/>
      <c r="I103" s="206"/>
      <c r="J103" s="206"/>
      <c r="K103" s="206"/>
      <c r="L103" s="206"/>
      <c r="M103" s="206"/>
      <c r="N103" s="206"/>
      <c r="O103" s="206"/>
    </row>
    <row r="104" spans="1:15" x14ac:dyDescent="0.3">
      <c r="A104" s="206"/>
      <c r="B104" s="206"/>
      <c r="C104" s="206"/>
      <c r="D104" s="206"/>
      <c r="E104" s="206"/>
      <c r="F104" s="206"/>
      <c r="G104" s="206"/>
      <c r="H104" s="206"/>
      <c r="I104" s="206"/>
      <c r="J104" s="206"/>
      <c r="K104" s="206"/>
      <c r="L104" s="206"/>
      <c r="M104" s="206"/>
      <c r="N104" s="206"/>
      <c r="O104" s="206"/>
    </row>
    <row r="105" spans="1:15" x14ac:dyDescent="0.3">
      <c r="A105" s="206"/>
      <c r="B105" s="206"/>
      <c r="C105" s="206"/>
      <c r="D105" s="206"/>
      <c r="E105" s="206"/>
      <c r="F105" s="206"/>
      <c r="G105" s="206"/>
      <c r="H105" s="206"/>
      <c r="I105" s="206"/>
      <c r="J105" s="206"/>
      <c r="K105" s="206"/>
      <c r="L105" s="206"/>
      <c r="M105" s="206"/>
      <c r="N105" s="206"/>
      <c r="O105" s="206"/>
    </row>
    <row r="106" spans="1:15" x14ac:dyDescent="0.3">
      <c r="A106" s="206"/>
      <c r="B106" s="206"/>
      <c r="C106" s="206"/>
      <c r="D106" s="206"/>
      <c r="E106" s="206"/>
      <c r="F106" s="206"/>
      <c r="G106" s="206"/>
      <c r="H106" s="206"/>
      <c r="I106" s="206"/>
      <c r="J106" s="206"/>
      <c r="K106" s="206"/>
      <c r="L106" s="206"/>
      <c r="M106" s="206"/>
      <c r="N106" s="206"/>
      <c r="O106" s="206"/>
    </row>
    <row r="107" spans="1:15" x14ac:dyDescent="0.3">
      <c r="A107" s="206"/>
      <c r="B107" s="206"/>
      <c r="C107" s="206"/>
      <c r="D107" s="206"/>
      <c r="E107" s="206"/>
      <c r="F107" s="206"/>
      <c r="G107" s="206"/>
      <c r="H107" s="206"/>
      <c r="I107" s="206"/>
      <c r="J107" s="206"/>
      <c r="K107" s="206"/>
      <c r="L107" s="206"/>
      <c r="M107" s="206"/>
      <c r="N107" s="206"/>
      <c r="O107" s="206"/>
    </row>
    <row r="108" spans="1:15" x14ac:dyDescent="0.3">
      <c r="A108" s="206"/>
      <c r="B108" s="206"/>
      <c r="C108" s="206"/>
      <c r="D108" s="206"/>
      <c r="E108" s="206"/>
      <c r="F108" s="206"/>
      <c r="G108" s="206"/>
      <c r="H108" s="206"/>
      <c r="I108" s="206"/>
      <c r="J108" s="206"/>
      <c r="K108" s="206"/>
      <c r="L108" s="206"/>
      <c r="M108" s="206"/>
      <c r="N108" s="206"/>
      <c r="O108" s="206"/>
    </row>
    <row r="109" spans="1:15" x14ac:dyDescent="0.3">
      <c r="A109" s="206"/>
      <c r="B109" s="206"/>
      <c r="C109" s="206"/>
      <c r="D109" s="206"/>
      <c r="E109" s="206"/>
      <c r="F109" s="206"/>
      <c r="G109" s="206"/>
      <c r="H109" s="206"/>
      <c r="I109" s="206"/>
      <c r="J109" s="206"/>
      <c r="K109" s="206"/>
      <c r="L109" s="206"/>
      <c r="M109" s="206"/>
      <c r="N109" s="206"/>
      <c r="O109" s="206"/>
    </row>
    <row r="110" spans="1:15" x14ac:dyDescent="0.3">
      <c r="A110" s="206"/>
      <c r="B110" s="206"/>
      <c r="C110" s="206"/>
      <c r="D110" s="206"/>
      <c r="E110" s="206"/>
      <c r="F110" s="206"/>
      <c r="G110" s="206"/>
      <c r="H110" s="206"/>
      <c r="I110" s="206"/>
      <c r="J110" s="206"/>
      <c r="K110" s="206"/>
      <c r="L110" s="206"/>
      <c r="M110" s="206"/>
      <c r="N110" s="206"/>
      <c r="O110" s="206"/>
    </row>
    <row r="111" spans="1:15" x14ac:dyDescent="0.3">
      <c r="A111" s="206"/>
      <c r="B111" s="206"/>
      <c r="C111" s="206"/>
      <c r="D111" s="206"/>
      <c r="E111" s="206"/>
      <c r="F111" s="206"/>
      <c r="G111" s="206"/>
      <c r="H111" s="206"/>
      <c r="I111" s="206"/>
      <c r="J111" s="206"/>
      <c r="K111" s="206"/>
      <c r="L111" s="206"/>
      <c r="M111" s="206"/>
      <c r="N111" s="206"/>
      <c r="O111" s="206"/>
    </row>
    <row r="112" spans="1:15" x14ac:dyDescent="0.3">
      <c r="A112" s="206"/>
      <c r="B112" s="206"/>
      <c r="C112" s="206"/>
      <c r="D112" s="206"/>
      <c r="E112" s="206"/>
      <c r="F112" s="206"/>
      <c r="G112" s="206"/>
      <c r="H112" s="206"/>
      <c r="I112" s="206"/>
      <c r="J112" s="206"/>
      <c r="K112" s="206"/>
      <c r="L112" s="206"/>
      <c r="M112" s="206"/>
      <c r="N112" s="206"/>
      <c r="O112" s="206"/>
    </row>
    <row r="113" spans="1:15" x14ac:dyDescent="0.3">
      <c r="A113" s="206"/>
      <c r="B113" s="206"/>
      <c r="C113" s="206"/>
      <c r="D113" s="206"/>
      <c r="E113" s="206"/>
      <c r="F113" s="206"/>
      <c r="G113" s="206"/>
      <c r="H113" s="206"/>
      <c r="I113" s="206"/>
      <c r="J113" s="206"/>
      <c r="K113" s="206"/>
      <c r="L113" s="206"/>
      <c r="M113" s="206"/>
      <c r="N113" s="206"/>
      <c r="O113" s="206"/>
    </row>
    <row r="114" spans="1:15" x14ac:dyDescent="0.3">
      <c r="A114" s="206"/>
      <c r="B114" s="206"/>
      <c r="C114" s="206"/>
      <c r="D114" s="206"/>
      <c r="E114" s="206"/>
      <c r="F114" s="206"/>
      <c r="G114" s="206"/>
      <c r="H114" s="206"/>
      <c r="I114" s="206"/>
      <c r="J114" s="206"/>
      <c r="K114" s="206"/>
      <c r="L114" s="206"/>
      <c r="M114" s="206"/>
      <c r="N114" s="206"/>
      <c r="O114" s="206"/>
    </row>
    <row r="115" spans="1:15" x14ac:dyDescent="0.3">
      <c r="A115" s="206"/>
      <c r="B115" s="206"/>
      <c r="C115" s="206"/>
      <c r="D115" s="206"/>
      <c r="E115" s="206"/>
      <c r="F115" s="206"/>
      <c r="G115" s="206"/>
      <c r="H115" s="206"/>
      <c r="I115" s="206"/>
      <c r="J115" s="206"/>
      <c r="K115" s="206"/>
      <c r="L115" s="206"/>
      <c r="M115" s="206"/>
      <c r="N115" s="206"/>
      <c r="O115" s="206"/>
    </row>
    <row r="116" spans="1:15" x14ac:dyDescent="0.3">
      <c r="A116" s="206"/>
      <c r="B116" s="206"/>
      <c r="C116" s="206"/>
      <c r="D116" s="206"/>
      <c r="E116" s="206"/>
      <c r="F116" s="206"/>
      <c r="G116" s="206"/>
      <c r="H116" s="206"/>
      <c r="I116" s="206"/>
      <c r="J116" s="206"/>
      <c r="K116" s="206"/>
      <c r="L116" s="206"/>
      <c r="M116" s="206"/>
      <c r="N116" s="206"/>
      <c r="O116" s="206"/>
    </row>
    <row r="117" spans="1:15" x14ac:dyDescent="0.3">
      <c r="A117" s="206"/>
      <c r="B117" s="206"/>
      <c r="C117" s="206"/>
      <c r="D117" s="206"/>
      <c r="E117" s="206"/>
      <c r="F117" s="206"/>
      <c r="G117" s="206"/>
      <c r="H117" s="206"/>
      <c r="I117" s="206"/>
      <c r="J117" s="206"/>
      <c r="K117" s="206"/>
      <c r="L117" s="206"/>
      <c r="M117" s="206"/>
      <c r="N117" s="206"/>
      <c r="O117" s="206"/>
    </row>
    <row r="118" spans="1:15" x14ac:dyDescent="0.3">
      <c r="A118" s="206"/>
      <c r="B118" s="206"/>
      <c r="C118" s="206"/>
      <c r="D118" s="206"/>
      <c r="E118" s="206"/>
      <c r="F118" s="206"/>
      <c r="G118" s="206"/>
      <c r="H118" s="206"/>
      <c r="I118" s="206"/>
      <c r="J118" s="206"/>
      <c r="K118" s="206"/>
      <c r="L118" s="206"/>
      <c r="M118" s="206"/>
      <c r="N118" s="206"/>
      <c r="O118" s="206"/>
    </row>
    <row r="119" spans="1:15" x14ac:dyDescent="0.3">
      <c r="A119" s="206"/>
      <c r="B119" s="206"/>
      <c r="C119" s="206"/>
      <c r="D119" s="206"/>
      <c r="E119" s="206"/>
      <c r="F119" s="206"/>
      <c r="G119" s="206"/>
      <c r="H119" s="206"/>
      <c r="I119" s="206"/>
      <c r="J119" s="206"/>
      <c r="K119" s="206"/>
      <c r="L119" s="206"/>
      <c r="M119" s="206"/>
      <c r="N119" s="206"/>
      <c r="O119" s="206"/>
    </row>
    <row r="120" spans="1:15" x14ac:dyDescent="0.3">
      <c r="A120" s="206"/>
      <c r="B120" s="206"/>
      <c r="C120" s="206"/>
      <c r="D120" s="206"/>
      <c r="E120" s="206"/>
      <c r="F120" s="206"/>
      <c r="G120" s="206"/>
      <c r="H120" s="206"/>
      <c r="I120" s="206"/>
      <c r="J120" s="206"/>
      <c r="K120" s="206"/>
      <c r="L120" s="206"/>
      <c r="M120" s="206"/>
      <c r="N120" s="206"/>
      <c r="O120" s="206"/>
    </row>
    <row r="121" spans="1:15" x14ac:dyDescent="0.3">
      <c r="A121" s="206"/>
      <c r="B121" s="206"/>
      <c r="C121" s="206"/>
      <c r="D121" s="206"/>
      <c r="E121" s="206"/>
      <c r="F121" s="206"/>
      <c r="G121" s="206"/>
      <c r="H121" s="206"/>
      <c r="I121" s="206"/>
      <c r="J121" s="206"/>
      <c r="K121" s="206"/>
      <c r="L121" s="206"/>
      <c r="M121" s="206"/>
      <c r="N121" s="206"/>
      <c r="O121" s="206"/>
    </row>
    <row r="122" spans="1:15" x14ac:dyDescent="0.3">
      <c r="A122" s="206"/>
      <c r="B122" s="206"/>
      <c r="C122" s="206"/>
      <c r="D122" s="206"/>
      <c r="E122" s="206"/>
      <c r="F122" s="206"/>
      <c r="G122" s="206"/>
      <c r="H122" s="206"/>
      <c r="I122" s="206"/>
      <c r="J122" s="206"/>
      <c r="K122" s="206"/>
      <c r="L122" s="206"/>
      <c r="M122" s="206"/>
      <c r="N122" s="206"/>
      <c r="O122" s="206"/>
    </row>
    <row r="123" spans="1:15" x14ac:dyDescent="0.3">
      <c r="A123" s="206"/>
      <c r="B123" s="206"/>
      <c r="C123" s="206"/>
      <c r="D123" s="206"/>
      <c r="E123" s="206"/>
      <c r="F123" s="206"/>
      <c r="G123" s="206"/>
      <c r="H123" s="206"/>
      <c r="I123" s="206"/>
      <c r="J123" s="206"/>
      <c r="K123" s="206"/>
      <c r="L123" s="206"/>
      <c r="M123" s="206"/>
      <c r="N123" s="206"/>
      <c r="O123" s="206"/>
    </row>
    <row r="124" spans="1:15" x14ac:dyDescent="0.3">
      <c r="A124" s="206"/>
      <c r="B124" s="206"/>
      <c r="C124" s="206"/>
      <c r="D124" s="206"/>
      <c r="E124" s="206"/>
      <c r="F124" s="206"/>
      <c r="G124" s="206"/>
      <c r="H124" s="206"/>
      <c r="I124" s="206"/>
      <c r="J124" s="206"/>
      <c r="K124" s="206"/>
      <c r="L124" s="206"/>
      <c r="M124" s="206"/>
      <c r="N124" s="206"/>
      <c r="O124" s="206"/>
    </row>
    <row r="125" spans="1:15" x14ac:dyDescent="0.3">
      <c r="A125" s="206"/>
      <c r="B125" s="206"/>
      <c r="C125" s="206"/>
      <c r="D125" s="206"/>
      <c r="E125" s="206"/>
      <c r="F125" s="206"/>
      <c r="G125" s="206"/>
      <c r="H125" s="206"/>
      <c r="I125" s="206"/>
      <c r="J125" s="206"/>
      <c r="K125" s="206"/>
      <c r="L125" s="206"/>
      <c r="M125" s="206"/>
      <c r="N125" s="206"/>
      <c r="O125" s="206"/>
    </row>
    <row r="126" spans="1:15" x14ac:dyDescent="0.3">
      <c r="A126" s="206"/>
      <c r="B126" s="206"/>
      <c r="C126" s="206"/>
      <c r="D126" s="206"/>
      <c r="E126" s="206"/>
      <c r="F126" s="206"/>
      <c r="G126" s="206"/>
      <c r="H126" s="206"/>
      <c r="I126" s="206"/>
      <c r="J126" s="206"/>
      <c r="K126" s="206"/>
      <c r="L126" s="206"/>
      <c r="M126" s="206"/>
      <c r="N126" s="206"/>
      <c r="O126" s="206"/>
    </row>
    <row r="127" spans="1:15" x14ac:dyDescent="0.3">
      <c r="A127" s="206"/>
      <c r="B127" s="206"/>
      <c r="C127" s="206"/>
      <c r="D127" s="206"/>
      <c r="E127" s="206"/>
      <c r="F127" s="206"/>
      <c r="G127" s="206"/>
      <c r="H127" s="206"/>
      <c r="I127" s="206"/>
      <c r="J127" s="206"/>
      <c r="K127" s="206"/>
      <c r="L127" s="206"/>
      <c r="M127" s="206"/>
      <c r="N127" s="206"/>
      <c r="O127" s="206"/>
    </row>
    <row r="128" spans="1:15" x14ac:dyDescent="0.3">
      <c r="A128" s="206"/>
      <c r="B128" s="206"/>
      <c r="C128" s="206"/>
      <c r="D128" s="206"/>
      <c r="E128" s="206"/>
      <c r="F128" s="206"/>
      <c r="G128" s="206"/>
      <c r="H128" s="206"/>
      <c r="I128" s="206"/>
      <c r="J128" s="206"/>
      <c r="K128" s="206"/>
      <c r="L128" s="206"/>
      <c r="M128" s="206"/>
      <c r="N128" s="206"/>
      <c r="O128" s="206"/>
    </row>
    <row r="129" spans="1:15" x14ac:dyDescent="0.3">
      <c r="A129" s="206"/>
      <c r="B129" s="206"/>
      <c r="C129" s="206"/>
      <c r="D129" s="206"/>
      <c r="E129" s="206"/>
      <c r="F129" s="206"/>
      <c r="G129" s="206"/>
      <c r="H129" s="206"/>
      <c r="I129" s="206"/>
      <c r="J129" s="206"/>
      <c r="K129" s="206"/>
      <c r="L129" s="206"/>
      <c r="M129" s="206"/>
      <c r="N129" s="206"/>
      <c r="O129" s="206"/>
    </row>
    <row r="130" spans="1:15" x14ac:dyDescent="0.3">
      <c r="A130" s="206"/>
      <c r="B130" s="206"/>
      <c r="C130" s="206"/>
      <c r="D130" s="206"/>
      <c r="E130" s="206"/>
      <c r="F130" s="206"/>
      <c r="G130" s="206"/>
      <c r="H130" s="206"/>
      <c r="I130" s="206"/>
      <c r="J130" s="206"/>
      <c r="K130" s="206"/>
      <c r="L130" s="206"/>
      <c r="M130" s="206"/>
      <c r="N130" s="206"/>
      <c r="O130" s="206"/>
    </row>
    <row r="131" spans="1:15" x14ac:dyDescent="0.3">
      <c r="A131" s="206"/>
      <c r="B131" s="206"/>
      <c r="C131" s="206"/>
      <c r="D131" s="206"/>
      <c r="E131" s="206"/>
      <c r="F131" s="206"/>
      <c r="G131" s="206"/>
      <c r="H131" s="206"/>
      <c r="I131" s="206"/>
      <c r="J131" s="206"/>
      <c r="K131" s="206"/>
      <c r="L131" s="206"/>
      <c r="M131" s="206"/>
      <c r="N131" s="206"/>
      <c r="O131" s="206"/>
    </row>
    <row r="132" spans="1:15" x14ac:dyDescent="0.3">
      <c r="A132" s="206"/>
      <c r="B132" s="206"/>
      <c r="C132" s="206"/>
      <c r="D132" s="206"/>
      <c r="E132" s="206"/>
      <c r="F132" s="206"/>
      <c r="G132" s="206"/>
      <c r="H132" s="206"/>
      <c r="I132" s="206"/>
      <c r="J132" s="206"/>
      <c r="K132" s="206"/>
      <c r="L132" s="206"/>
      <c r="M132" s="206"/>
      <c r="N132" s="206"/>
      <c r="O132" s="206"/>
    </row>
    <row r="133" spans="1:15" x14ac:dyDescent="0.3">
      <c r="A133" s="206"/>
      <c r="B133" s="206"/>
      <c r="C133" s="206"/>
      <c r="D133" s="206"/>
      <c r="E133" s="206"/>
      <c r="F133" s="206"/>
      <c r="G133" s="206"/>
      <c r="H133" s="206"/>
      <c r="I133" s="206"/>
      <c r="J133" s="206"/>
      <c r="K133" s="206"/>
      <c r="L133" s="206"/>
      <c r="M133" s="206"/>
      <c r="N133" s="206"/>
      <c r="O133" s="206"/>
    </row>
    <row r="134" spans="1:15" x14ac:dyDescent="0.3">
      <c r="A134" s="206"/>
      <c r="B134" s="206"/>
      <c r="C134" s="206"/>
      <c r="D134" s="206"/>
      <c r="E134" s="206"/>
      <c r="F134" s="206"/>
      <c r="G134" s="206"/>
      <c r="H134" s="206"/>
      <c r="I134" s="206"/>
      <c r="J134" s="206"/>
      <c r="K134" s="206"/>
      <c r="L134" s="206"/>
      <c r="M134" s="206"/>
      <c r="N134" s="206"/>
      <c r="O134" s="206"/>
    </row>
    <row r="135" spans="1:15" x14ac:dyDescent="0.3">
      <c r="A135" s="206"/>
      <c r="B135" s="206"/>
      <c r="C135" s="206"/>
      <c r="D135" s="206"/>
      <c r="E135" s="206"/>
      <c r="F135" s="206"/>
      <c r="G135" s="206"/>
      <c r="H135" s="206"/>
      <c r="I135" s="206"/>
      <c r="J135" s="206"/>
      <c r="K135" s="206"/>
      <c r="L135" s="206"/>
      <c r="M135" s="206"/>
      <c r="N135" s="206"/>
      <c r="O135" s="206"/>
    </row>
    <row r="136" spans="1:15" x14ac:dyDescent="0.3">
      <c r="A136" s="206"/>
      <c r="B136" s="206"/>
      <c r="C136" s="206"/>
      <c r="D136" s="206"/>
      <c r="E136" s="206"/>
      <c r="F136" s="206"/>
      <c r="G136" s="206"/>
      <c r="H136" s="206"/>
      <c r="I136" s="206"/>
      <c r="J136" s="206"/>
      <c r="K136" s="206"/>
      <c r="L136" s="206"/>
      <c r="M136" s="206"/>
      <c r="N136" s="206"/>
      <c r="O136" s="206"/>
    </row>
    <row r="137" spans="1:15" x14ac:dyDescent="0.3">
      <c r="A137" s="206"/>
      <c r="B137" s="206"/>
      <c r="C137" s="206"/>
      <c r="D137" s="206"/>
      <c r="E137" s="206"/>
      <c r="F137" s="206"/>
      <c r="G137" s="206"/>
      <c r="H137" s="206"/>
      <c r="I137" s="206"/>
      <c r="J137" s="206"/>
      <c r="K137" s="206"/>
      <c r="L137" s="206"/>
      <c r="M137" s="206"/>
      <c r="N137" s="206"/>
      <c r="O137" s="206"/>
    </row>
    <row r="138" spans="1:15" x14ac:dyDescent="0.3">
      <c r="A138" s="206"/>
      <c r="B138" s="206"/>
      <c r="C138" s="206"/>
      <c r="D138" s="206"/>
      <c r="E138" s="206"/>
      <c r="F138" s="206"/>
      <c r="G138" s="206"/>
      <c r="H138" s="206"/>
      <c r="I138" s="206"/>
      <c r="J138" s="206"/>
      <c r="K138" s="206"/>
      <c r="L138" s="206"/>
      <c r="M138" s="206"/>
      <c r="N138" s="206"/>
      <c r="O138" s="206"/>
    </row>
    <row r="139" spans="1:15" x14ac:dyDescent="0.3">
      <c r="A139" s="206"/>
      <c r="B139" s="206"/>
      <c r="C139" s="206"/>
      <c r="D139" s="206"/>
      <c r="E139" s="206"/>
      <c r="F139" s="206"/>
      <c r="G139" s="206"/>
      <c r="H139" s="206"/>
      <c r="I139" s="206"/>
      <c r="J139" s="206"/>
      <c r="K139" s="206"/>
      <c r="L139" s="206"/>
      <c r="M139" s="206"/>
      <c r="N139" s="206"/>
      <c r="O139" s="206"/>
    </row>
    <row r="140" spans="1:15" x14ac:dyDescent="0.3">
      <c r="A140" s="206"/>
      <c r="B140" s="206"/>
      <c r="C140" s="206"/>
      <c r="D140" s="206"/>
      <c r="E140" s="206"/>
      <c r="F140" s="206"/>
      <c r="G140" s="206"/>
      <c r="H140" s="206"/>
      <c r="I140" s="206"/>
      <c r="J140" s="206"/>
      <c r="K140" s="206"/>
      <c r="L140" s="206"/>
      <c r="M140" s="206"/>
      <c r="N140" s="206"/>
      <c r="O140" s="206"/>
    </row>
    <row r="141" spans="1:15" x14ac:dyDescent="0.3">
      <c r="A141" s="206"/>
      <c r="B141" s="206"/>
      <c r="C141" s="206"/>
      <c r="D141" s="206"/>
      <c r="E141" s="206"/>
      <c r="F141" s="206"/>
      <c r="G141" s="206"/>
      <c r="H141" s="206"/>
      <c r="I141" s="206"/>
      <c r="J141" s="206"/>
      <c r="K141" s="206"/>
      <c r="L141" s="206"/>
      <c r="M141" s="206"/>
      <c r="N141" s="206"/>
      <c r="O141" s="206"/>
    </row>
    <row r="142" spans="1:15" x14ac:dyDescent="0.3">
      <c r="A142" s="206"/>
      <c r="B142" s="206"/>
      <c r="C142" s="206"/>
      <c r="D142" s="206"/>
      <c r="E142" s="206"/>
      <c r="F142" s="206"/>
      <c r="G142" s="206"/>
      <c r="H142" s="206"/>
      <c r="I142" s="206"/>
      <c r="J142" s="206"/>
      <c r="K142" s="206"/>
      <c r="L142" s="206"/>
      <c r="M142" s="206"/>
      <c r="N142" s="206"/>
      <c r="O142" s="206"/>
    </row>
    <row r="143" spans="1:15" x14ac:dyDescent="0.3">
      <c r="A143" s="206"/>
      <c r="B143" s="206"/>
      <c r="C143" s="206"/>
      <c r="D143" s="206"/>
      <c r="E143" s="206"/>
      <c r="F143" s="206"/>
      <c r="G143" s="206"/>
      <c r="H143" s="206"/>
      <c r="I143" s="206"/>
      <c r="J143" s="206"/>
      <c r="K143" s="206"/>
      <c r="L143" s="206"/>
      <c r="M143" s="206"/>
      <c r="N143" s="206"/>
      <c r="O143" s="206"/>
    </row>
    <row r="144" spans="1:15" x14ac:dyDescent="0.3">
      <c r="A144" s="206"/>
      <c r="B144" s="206"/>
      <c r="C144" s="206"/>
      <c r="D144" s="206"/>
      <c r="E144" s="206"/>
      <c r="F144" s="206"/>
      <c r="G144" s="206"/>
      <c r="H144" s="206"/>
      <c r="I144" s="206"/>
      <c r="J144" s="206"/>
      <c r="K144" s="206"/>
      <c r="L144" s="206"/>
      <c r="M144" s="206"/>
      <c r="N144" s="206"/>
      <c r="O144" s="206"/>
    </row>
    <row r="145" spans="1:15" x14ac:dyDescent="0.3">
      <c r="A145" s="206"/>
      <c r="B145" s="206"/>
      <c r="C145" s="206"/>
      <c r="D145" s="206"/>
      <c r="E145" s="206"/>
      <c r="F145" s="206"/>
      <c r="G145" s="206"/>
      <c r="H145" s="206"/>
      <c r="I145" s="206"/>
      <c r="J145" s="206"/>
      <c r="K145" s="206"/>
      <c r="L145" s="206"/>
      <c r="M145" s="206"/>
      <c r="N145" s="206"/>
      <c r="O145" s="206"/>
    </row>
    <row r="146" spans="1:15" x14ac:dyDescent="0.3">
      <c r="A146" s="206"/>
      <c r="B146" s="206"/>
      <c r="C146" s="206"/>
      <c r="D146" s="206"/>
      <c r="E146" s="206"/>
      <c r="F146" s="206"/>
      <c r="G146" s="206"/>
      <c r="H146" s="206"/>
      <c r="I146" s="206"/>
      <c r="J146" s="206"/>
      <c r="K146" s="206"/>
      <c r="L146" s="206"/>
      <c r="M146" s="206"/>
      <c r="N146" s="206"/>
      <c r="O146" s="206"/>
    </row>
    <row r="147" spans="1:15" x14ac:dyDescent="0.3">
      <c r="A147" s="206"/>
      <c r="B147" s="206"/>
      <c r="C147" s="206"/>
      <c r="D147" s="206"/>
      <c r="E147" s="206"/>
      <c r="F147" s="206"/>
      <c r="G147" s="206"/>
      <c r="H147" s="206"/>
      <c r="I147" s="206"/>
      <c r="J147" s="206"/>
      <c r="K147" s="206"/>
      <c r="L147" s="206"/>
      <c r="M147" s="206"/>
      <c r="N147" s="206"/>
      <c r="O147" s="206"/>
    </row>
    <row r="148" spans="1:15" x14ac:dyDescent="0.3">
      <c r="A148" s="206"/>
      <c r="B148" s="206"/>
      <c r="C148" s="206"/>
      <c r="D148" s="206"/>
      <c r="E148" s="206"/>
      <c r="F148" s="206"/>
      <c r="G148" s="206"/>
      <c r="H148" s="206"/>
      <c r="I148" s="206"/>
      <c r="J148" s="206"/>
      <c r="K148" s="206"/>
      <c r="L148" s="206"/>
      <c r="M148" s="206"/>
      <c r="N148" s="206"/>
      <c r="O148" s="206"/>
    </row>
    <row r="149" spans="1:15" x14ac:dyDescent="0.3">
      <c r="A149" s="206"/>
      <c r="B149" s="206"/>
      <c r="C149" s="206"/>
      <c r="D149" s="206"/>
      <c r="E149" s="206"/>
      <c r="F149" s="206"/>
      <c r="G149" s="206"/>
      <c r="H149" s="206"/>
      <c r="I149" s="206"/>
      <c r="J149" s="206"/>
      <c r="K149" s="206"/>
      <c r="L149" s="206"/>
      <c r="M149" s="206"/>
      <c r="N149" s="206"/>
      <c r="O149" s="206"/>
    </row>
    <row r="150" spans="1:15" x14ac:dyDescent="0.3">
      <c r="A150" s="206"/>
      <c r="B150" s="206"/>
      <c r="C150" s="206"/>
      <c r="D150" s="206"/>
      <c r="E150" s="206"/>
      <c r="F150" s="206"/>
      <c r="G150" s="206"/>
      <c r="H150" s="206"/>
      <c r="I150" s="206"/>
      <c r="J150" s="206"/>
      <c r="K150" s="206"/>
      <c r="L150" s="206"/>
      <c r="M150" s="206"/>
      <c r="N150" s="206"/>
      <c r="O150" s="206"/>
    </row>
    <row r="151" spans="1:15" x14ac:dyDescent="0.3">
      <c r="A151" s="206"/>
      <c r="B151" s="206"/>
      <c r="C151" s="206"/>
      <c r="D151" s="206"/>
      <c r="E151" s="206"/>
      <c r="F151" s="206"/>
      <c r="G151" s="206"/>
      <c r="H151" s="206"/>
      <c r="I151" s="206"/>
      <c r="J151" s="206"/>
      <c r="K151" s="206"/>
      <c r="L151" s="206"/>
      <c r="M151" s="206"/>
      <c r="N151" s="206"/>
      <c r="O151" s="206"/>
    </row>
    <row r="152" spans="1:15" x14ac:dyDescent="0.3">
      <c r="A152" s="206"/>
      <c r="B152" s="206"/>
      <c r="C152" s="206"/>
      <c r="D152" s="206"/>
      <c r="E152" s="206"/>
      <c r="F152" s="206"/>
      <c r="G152" s="206"/>
      <c r="H152" s="206"/>
      <c r="I152" s="206"/>
      <c r="J152" s="206"/>
      <c r="K152" s="206"/>
      <c r="L152" s="206"/>
      <c r="M152" s="206"/>
      <c r="N152" s="206"/>
      <c r="O152" s="206"/>
    </row>
    <row r="153" spans="1:15" x14ac:dyDescent="0.3">
      <c r="A153" s="206"/>
      <c r="B153" s="206"/>
      <c r="C153" s="206"/>
      <c r="D153" s="206"/>
      <c r="E153" s="206"/>
      <c r="F153" s="206"/>
      <c r="G153" s="206"/>
      <c r="H153" s="206"/>
      <c r="I153" s="206"/>
      <c r="J153" s="206"/>
      <c r="K153" s="206"/>
      <c r="L153" s="206"/>
      <c r="M153" s="206"/>
      <c r="N153" s="206"/>
      <c r="O153" s="206"/>
    </row>
    <row r="154" spans="1:15" x14ac:dyDescent="0.3">
      <c r="A154" s="206"/>
      <c r="B154" s="206"/>
      <c r="C154" s="206"/>
      <c r="D154" s="206"/>
      <c r="E154" s="206"/>
      <c r="F154" s="206"/>
      <c r="G154" s="206"/>
      <c r="H154" s="206"/>
      <c r="I154" s="206"/>
      <c r="J154" s="206"/>
      <c r="K154" s="206"/>
      <c r="L154" s="206"/>
      <c r="M154" s="206"/>
      <c r="N154" s="206"/>
      <c r="O154" s="206"/>
    </row>
    <row r="155" spans="1:15" x14ac:dyDescent="0.3">
      <c r="A155" s="206"/>
      <c r="B155" s="206"/>
      <c r="C155" s="206"/>
      <c r="D155" s="206"/>
      <c r="E155" s="206"/>
      <c r="F155" s="206"/>
      <c r="G155" s="206"/>
      <c r="H155" s="206"/>
      <c r="I155" s="206"/>
      <c r="J155" s="206"/>
      <c r="K155" s="206"/>
      <c r="L155" s="206"/>
      <c r="M155" s="206"/>
      <c r="N155" s="206"/>
      <c r="O155" s="206"/>
    </row>
    <row r="156" spans="1:15" x14ac:dyDescent="0.3">
      <c r="A156" s="206"/>
      <c r="B156" s="206"/>
      <c r="C156" s="206"/>
      <c r="D156" s="206"/>
      <c r="E156" s="206"/>
      <c r="F156" s="206"/>
      <c r="G156" s="206"/>
      <c r="H156" s="206"/>
      <c r="I156" s="206"/>
      <c r="J156" s="206"/>
      <c r="K156" s="206"/>
      <c r="L156" s="206"/>
      <c r="M156" s="206"/>
      <c r="N156" s="206"/>
      <c r="O156" s="206"/>
    </row>
    <row r="157" spans="1:15" x14ac:dyDescent="0.3">
      <c r="A157" s="206"/>
      <c r="B157" s="206"/>
      <c r="C157" s="206"/>
      <c r="D157" s="206"/>
      <c r="E157" s="206"/>
      <c r="F157" s="206"/>
      <c r="G157" s="206"/>
      <c r="H157" s="206"/>
      <c r="I157" s="206"/>
      <c r="J157" s="206"/>
      <c r="K157" s="206"/>
      <c r="L157" s="206"/>
      <c r="M157" s="206"/>
      <c r="N157" s="206"/>
      <c r="O157" s="206"/>
    </row>
    <row r="158" spans="1:15" x14ac:dyDescent="0.3">
      <c r="A158" s="206"/>
      <c r="B158" s="206"/>
      <c r="C158" s="206"/>
      <c r="D158" s="206"/>
      <c r="E158" s="206"/>
      <c r="F158" s="206"/>
      <c r="G158" s="206"/>
      <c r="H158" s="206"/>
      <c r="I158" s="206"/>
      <c r="J158" s="206"/>
      <c r="K158" s="206"/>
      <c r="L158" s="206"/>
      <c r="M158" s="206"/>
      <c r="N158" s="206"/>
      <c r="O158" s="206"/>
    </row>
    <row r="159" spans="1:15" x14ac:dyDescent="0.3">
      <c r="A159" s="206"/>
      <c r="B159" s="206"/>
      <c r="C159" s="206"/>
      <c r="D159" s="206"/>
      <c r="E159" s="206"/>
      <c r="F159" s="206"/>
      <c r="G159" s="206"/>
      <c r="H159" s="206"/>
      <c r="I159" s="206"/>
      <c r="J159" s="206"/>
      <c r="K159" s="206"/>
      <c r="L159" s="206"/>
      <c r="M159" s="206"/>
      <c r="N159" s="206"/>
      <c r="O159" s="206"/>
    </row>
    <row r="160" spans="1:15" x14ac:dyDescent="0.3">
      <c r="A160" s="206"/>
      <c r="B160" s="206"/>
      <c r="C160" s="206"/>
      <c r="D160" s="206"/>
      <c r="E160" s="206"/>
      <c r="F160" s="206"/>
      <c r="G160" s="206"/>
      <c r="H160" s="206"/>
      <c r="I160" s="206"/>
      <c r="J160" s="206"/>
      <c r="K160" s="206"/>
      <c r="L160" s="206"/>
      <c r="M160" s="206"/>
      <c r="N160" s="206"/>
      <c r="O160" s="206"/>
    </row>
    <row r="161" spans="1:15" x14ac:dyDescent="0.3">
      <c r="A161" s="206"/>
      <c r="B161" s="206"/>
      <c r="C161" s="206"/>
      <c r="D161" s="206"/>
      <c r="E161" s="206"/>
      <c r="F161" s="206"/>
      <c r="G161" s="206"/>
      <c r="H161" s="206"/>
      <c r="I161" s="206"/>
      <c r="J161" s="206"/>
      <c r="K161" s="206"/>
      <c r="L161" s="206"/>
      <c r="M161" s="206"/>
      <c r="N161" s="206"/>
      <c r="O161" s="206"/>
    </row>
    <row r="162" spans="1:15" x14ac:dyDescent="0.3">
      <c r="A162" s="206"/>
      <c r="B162" s="206"/>
      <c r="C162" s="206"/>
      <c r="D162" s="206"/>
      <c r="E162" s="206"/>
      <c r="F162" s="206"/>
      <c r="G162" s="206"/>
      <c r="H162" s="206"/>
      <c r="I162" s="206"/>
      <c r="J162" s="206"/>
      <c r="K162" s="206"/>
      <c r="L162" s="206"/>
      <c r="M162" s="206"/>
      <c r="N162" s="206"/>
      <c r="O162" s="206"/>
    </row>
    <row r="163" spans="1:15" x14ac:dyDescent="0.3">
      <c r="A163" s="206"/>
      <c r="B163" s="206"/>
      <c r="C163" s="206"/>
      <c r="D163" s="206"/>
      <c r="E163" s="206"/>
      <c r="F163" s="206"/>
      <c r="G163" s="206"/>
      <c r="H163" s="206"/>
      <c r="I163" s="206"/>
      <c r="J163" s="206"/>
      <c r="K163" s="206"/>
      <c r="L163" s="206"/>
      <c r="M163" s="206"/>
      <c r="N163" s="206"/>
      <c r="O163" s="206"/>
    </row>
    <row r="164" spans="1:15" x14ac:dyDescent="0.3">
      <c r="A164" s="206"/>
      <c r="B164" s="206"/>
      <c r="C164" s="206"/>
      <c r="D164" s="206"/>
      <c r="E164" s="206"/>
      <c r="F164" s="206"/>
      <c r="G164" s="206"/>
      <c r="H164" s="206"/>
      <c r="I164" s="206"/>
      <c r="J164" s="206"/>
      <c r="K164" s="206"/>
      <c r="L164" s="206"/>
      <c r="M164" s="206"/>
      <c r="N164" s="206"/>
      <c r="O164" s="206"/>
    </row>
    <row r="165" spans="1:15" x14ac:dyDescent="0.3">
      <c r="A165" s="206"/>
      <c r="B165" s="206"/>
      <c r="C165" s="206"/>
      <c r="D165" s="206"/>
      <c r="E165" s="206"/>
      <c r="F165" s="206"/>
      <c r="G165" s="206"/>
      <c r="H165" s="206"/>
      <c r="I165" s="206"/>
      <c r="J165" s="206"/>
      <c r="K165" s="206"/>
      <c r="L165" s="206"/>
      <c r="M165" s="206"/>
      <c r="N165" s="206"/>
      <c r="O165" s="206"/>
    </row>
    <row r="166" spans="1:15" x14ac:dyDescent="0.3">
      <c r="A166" s="206"/>
      <c r="B166" s="206"/>
      <c r="C166" s="206"/>
      <c r="D166" s="206"/>
      <c r="E166" s="206"/>
      <c r="F166" s="206"/>
      <c r="G166" s="206"/>
      <c r="H166" s="206"/>
      <c r="I166" s="206"/>
      <c r="J166" s="206"/>
      <c r="K166" s="206"/>
      <c r="L166" s="206"/>
      <c r="M166" s="206"/>
      <c r="N166" s="206"/>
      <c r="O166" s="206"/>
    </row>
    <row r="167" spans="1:15" x14ac:dyDescent="0.3">
      <c r="A167" s="206"/>
      <c r="B167" s="206"/>
      <c r="C167" s="206"/>
      <c r="D167" s="206"/>
      <c r="E167" s="206"/>
      <c r="F167" s="206"/>
      <c r="G167" s="206"/>
      <c r="H167" s="206"/>
      <c r="I167" s="206"/>
      <c r="J167" s="206"/>
      <c r="K167" s="206"/>
      <c r="L167" s="206"/>
      <c r="M167" s="206"/>
      <c r="N167" s="206"/>
      <c r="O167" s="206"/>
    </row>
    <row r="168" spans="1:15" x14ac:dyDescent="0.3">
      <c r="A168" s="206"/>
      <c r="B168" s="206"/>
      <c r="C168" s="206"/>
      <c r="D168" s="206"/>
      <c r="E168" s="206"/>
      <c r="F168" s="206"/>
      <c r="G168" s="206"/>
      <c r="H168" s="206"/>
      <c r="I168" s="206"/>
      <c r="J168" s="206"/>
      <c r="K168" s="206"/>
      <c r="L168" s="206"/>
      <c r="M168" s="206"/>
      <c r="N168" s="206"/>
      <c r="O168" s="206"/>
    </row>
    <row r="169" spans="1:15" x14ac:dyDescent="0.3">
      <c r="A169" s="206"/>
      <c r="B169" s="206"/>
      <c r="C169" s="206"/>
      <c r="D169" s="206"/>
      <c r="E169" s="206"/>
      <c r="F169" s="206"/>
      <c r="G169" s="206"/>
      <c r="H169" s="206"/>
      <c r="I169" s="206"/>
      <c r="J169" s="206"/>
      <c r="K169" s="206"/>
      <c r="L169" s="206"/>
      <c r="M169" s="206"/>
      <c r="N169" s="206"/>
      <c r="O169" s="206"/>
    </row>
    <row r="170" spans="1:15" x14ac:dyDescent="0.3">
      <c r="A170" s="206"/>
      <c r="B170" s="206"/>
      <c r="C170" s="206"/>
      <c r="D170" s="206"/>
      <c r="E170" s="206"/>
      <c r="F170" s="206"/>
      <c r="G170" s="206"/>
      <c r="H170" s="206"/>
      <c r="I170" s="206"/>
      <c r="J170" s="206"/>
      <c r="K170" s="206"/>
      <c r="L170" s="206"/>
      <c r="M170" s="206"/>
      <c r="N170" s="206"/>
      <c r="O170" s="206"/>
    </row>
    <row r="171" spans="1:15" x14ac:dyDescent="0.3">
      <c r="A171" s="206"/>
      <c r="B171" s="206"/>
      <c r="C171" s="206"/>
      <c r="D171" s="206"/>
      <c r="E171" s="206"/>
      <c r="F171" s="206"/>
      <c r="G171" s="206"/>
      <c r="H171" s="206"/>
      <c r="I171" s="206"/>
      <c r="J171" s="206"/>
      <c r="K171" s="206"/>
      <c r="L171" s="206"/>
      <c r="M171" s="206"/>
      <c r="N171" s="206"/>
      <c r="O171" s="206"/>
    </row>
    <row r="172" spans="1:15" x14ac:dyDescent="0.3">
      <c r="A172" s="206"/>
      <c r="B172" s="206"/>
      <c r="C172" s="206"/>
      <c r="D172" s="206"/>
      <c r="E172" s="206"/>
      <c r="F172" s="206"/>
      <c r="G172" s="206"/>
      <c r="H172" s="206"/>
      <c r="I172" s="206"/>
      <c r="J172" s="206"/>
      <c r="K172" s="206"/>
      <c r="L172" s="206"/>
      <c r="M172" s="206"/>
      <c r="N172" s="206"/>
      <c r="O172" s="206"/>
    </row>
    <row r="173" spans="1:15" x14ac:dyDescent="0.3">
      <c r="A173" s="206"/>
      <c r="B173" s="206"/>
      <c r="C173" s="206"/>
      <c r="D173" s="206"/>
      <c r="E173" s="206"/>
      <c r="F173" s="206"/>
      <c r="G173" s="206"/>
      <c r="H173" s="206"/>
      <c r="I173" s="206"/>
      <c r="J173" s="206"/>
      <c r="K173" s="206"/>
      <c r="L173" s="206"/>
      <c r="M173" s="206"/>
      <c r="N173" s="206"/>
      <c r="O173" s="206"/>
    </row>
    <row r="174" spans="1:15" x14ac:dyDescent="0.3">
      <c r="A174" s="206"/>
      <c r="B174" s="206"/>
      <c r="C174" s="206"/>
      <c r="D174" s="206"/>
      <c r="E174" s="206"/>
      <c r="F174" s="206"/>
      <c r="G174" s="206"/>
      <c r="H174" s="206"/>
      <c r="I174" s="206"/>
      <c r="J174" s="206"/>
      <c r="K174" s="206"/>
      <c r="L174" s="206"/>
      <c r="M174" s="206"/>
      <c r="N174" s="206"/>
      <c r="O174" s="206"/>
    </row>
    <row r="175" spans="1:15" x14ac:dyDescent="0.3">
      <c r="A175" s="206"/>
      <c r="B175" s="206"/>
      <c r="C175" s="206"/>
      <c r="D175" s="206"/>
      <c r="E175" s="206"/>
      <c r="F175" s="206"/>
      <c r="G175" s="206"/>
      <c r="H175" s="206"/>
      <c r="I175" s="206"/>
      <c r="J175" s="206"/>
      <c r="K175" s="206"/>
      <c r="L175" s="206"/>
      <c r="M175" s="206"/>
      <c r="N175" s="206"/>
      <c r="O175" s="206"/>
    </row>
    <row r="176" spans="1:15" x14ac:dyDescent="0.3">
      <c r="A176" s="206"/>
      <c r="B176" s="206"/>
      <c r="C176" s="206"/>
      <c r="D176" s="206"/>
      <c r="E176" s="206"/>
      <c r="F176" s="206"/>
      <c r="G176" s="206"/>
      <c r="H176" s="206"/>
      <c r="I176" s="206"/>
      <c r="J176" s="206"/>
      <c r="K176" s="206"/>
      <c r="L176" s="206"/>
      <c r="M176" s="206"/>
      <c r="N176" s="206"/>
      <c r="O176" s="206"/>
    </row>
    <row r="177" spans="1:15" x14ac:dyDescent="0.3">
      <c r="A177" s="206"/>
      <c r="B177" s="206"/>
      <c r="C177" s="206"/>
      <c r="D177" s="206"/>
      <c r="E177" s="206"/>
      <c r="F177" s="206"/>
      <c r="G177" s="206"/>
      <c r="H177" s="206"/>
      <c r="I177" s="206"/>
      <c r="J177" s="206"/>
      <c r="K177" s="206"/>
      <c r="L177" s="206"/>
      <c r="M177" s="206"/>
      <c r="N177" s="206"/>
      <c r="O177" s="206"/>
    </row>
    <row r="178" spans="1:15" x14ac:dyDescent="0.3">
      <c r="A178" s="206"/>
      <c r="B178" s="206"/>
      <c r="C178" s="206"/>
      <c r="D178" s="206"/>
      <c r="E178" s="206"/>
      <c r="F178" s="206"/>
      <c r="G178" s="206"/>
      <c r="H178" s="206"/>
      <c r="I178" s="206"/>
      <c r="J178" s="206"/>
      <c r="K178" s="206"/>
      <c r="L178" s="206"/>
      <c r="M178" s="206"/>
      <c r="N178" s="206"/>
      <c r="O178" s="206"/>
    </row>
    <row r="179" spans="1:15" x14ac:dyDescent="0.3">
      <c r="A179" s="206"/>
      <c r="B179" s="206"/>
      <c r="C179" s="206"/>
      <c r="D179" s="206"/>
      <c r="E179" s="206"/>
      <c r="F179" s="206"/>
      <c r="G179" s="206"/>
      <c r="H179" s="206"/>
      <c r="I179" s="206"/>
      <c r="J179" s="206"/>
      <c r="K179" s="206"/>
      <c r="L179" s="206"/>
      <c r="M179" s="206"/>
      <c r="N179" s="206"/>
      <c r="O179" s="206"/>
    </row>
    <row r="180" spans="1:15" x14ac:dyDescent="0.3">
      <c r="A180" s="206"/>
      <c r="B180" s="206"/>
      <c r="C180" s="206"/>
      <c r="D180" s="206"/>
      <c r="E180" s="206"/>
      <c r="F180" s="206"/>
      <c r="G180" s="206"/>
      <c r="H180" s="206"/>
      <c r="I180" s="206"/>
      <c r="J180" s="206"/>
      <c r="K180" s="206"/>
      <c r="L180" s="206"/>
      <c r="M180" s="206"/>
      <c r="N180" s="206"/>
      <c r="O180" s="206"/>
    </row>
    <row r="181" spans="1:15" x14ac:dyDescent="0.3">
      <c r="A181" s="206"/>
      <c r="B181" s="206"/>
      <c r="C181" s="206"/>
      <c r="D181" s="206"/>
      <c r="E181" s="206"/>
      <c r="F181" s="206"/>
      <c r="G181" s="206"/>
      <c r="H181" s="206"/>
      <c r="I181" s="206"/>
      <c r="J181" s="206"/>
      <c r="K181" s="206"/>
      <c r="L181" s="206"/>
      <c r="M181" s="206"/>
      <c r="N181" s="206"/>
      <c r="O181" s="206"/>
    </row>
    <row r="182" spans="1:15" x14ac:dyDescent="0.3">
      <c r="A182" s="206"/>
      <c r="B182" s="206"/>
      <c r="C182" s="206"/>
      <c r="D182" s="206"/>
      <c r="E182" s="206"/>
      <c r="F182" s="206"/>
      <c r="G182" s="206"/>
      <c r="H182" s="206"/>
      <c r="I182" s="206"/>
      <c r="J182" s="206"/>
      <c r="K182" s="206"/>
      <c r="L182" s="206"/>
      <c r="M182" s="206"/>
      <c r="N182" s="206"/>
      <c r="O182" s="206"/>
    </row>
    <row r="183" spans="1:15" x14ac:dyDescent="0.3">
      <c r="A183" s="137"/>
      <c r="D183" s="137"/>
      <c r="E183" s="137"/>
      <c r="F183" s="137"/>
      <c r="G183" s="137"/>
      <c r="H183" s="206"/>
      <c r="I183" s="206"/>
      <c r="J183" s="206"/>
      <c r="K183" s="206"/>
      <c r="L183" s="206"/>
      <c r="M183" s="206"/>
      <c r="N183" s="206"/>
      <c r="O183" s="206"/>
    </row>
    <row r="184" spans="1:15" x14ac:dyDescent="0.3">
      <c r="A184" s="137"/>
      <c r="D184" s="137"/>
      <c r="E184" s="137"/>
      <c r="F184" s="137"/>
      <c r="G184" s="137"/>
      <c r="H184" s="206"/>
      <c r="I184" s="206"/>
      <c r="J184" s="206"/>
      <c r="K184" s="206"/>
      <c r="L184" s="206"/>
      <c r="M184" s="206"/>
      <c r="N184" s="206"/>
      <c r="O184" s="206"/>
    </row>
    <row r="185" spans="1:15" x14ac:dyDescent="0.3">
      <c r="A185" s="137"/>
      <c r="D185" s="137"/>
      <c r="E185" s="137"/>
      <c r="F185" s="137"/>
      <c r="G185" s="137"/>
      <c r="H185" s="206"/>
      <c r="I185" s="206"/>
      <c r="J185" s="206"/>
      <c r="K185" s="206"/>
      <c r="L185" s="206"/>
      <c r="M185" s="206"/>
      <c r="N185" s="206"/>
      <c r="O185" s="206"/>
    </row>
    <row r="186" spans="1:15" x14ac:dyDescent="0.3">
      <c r="A186" s="137"/>
      <c r="D186" s="137"/>
      <c r="E186" s="137"/>
      <c r="F186" s="137"/>
      <c r="G186" s="137"/>
      <c r="H186" s="206"/>
      <c r="I186" s="206"/>
      <c r="J186" s="206"/>
      <c r="K186" s="206"/>
      <c r="L186" s="206"/>
      <c r="M186" s="206"/>
      <c r="N186" s="206"/>
      <c r="O186" s="206"/>
    </row>
    <row r="187" spans="1:15" x14ac:dyDescent="0.3">
      <c r="A187" s="137"/>
      <c r="D187" s="137"/>
      <c r="E187" s="137"/>
      <c r="F187" s="137"/>
      <c r="G187" s="137"/>
      <c r="H187" s="206"/>
      <c r="I187" s="206"/>
      <c r="J187" s="206"/>
      <c r="K187" s="206"/>
      <c r="L187" s="206"/>
      <c r="M187" s="206"/>
      <c r="N187" s="206"/>
      <c r="O187" s="206"/>
    </row>
    <row r="188" spans="1:15" x14ac:dyDescent="0.3">
      <c r="A188" s="137"/>
      <c r="D188" s="137"/>
      <c r="E188" s="137"/>
      <c r="F188" s="137"/>
      <c r="G188" s="137"/>
      <c r="H188" s="206"/>
      <c r="I188" s="206"/>
      <c r="J188" s="206"/>
      <c r="K188" s="206"/>
      <c r="L188" s="206"/>
      <c r="M188" s="206"/>
      <c r="N188" s="206"/>
      <c r="O188" s="206"/>
    </row>
    <row r="189" spans="1:15" x14ac:dyDescent="0.3">
      <c r="A189" s="137"/>
      <c r="D189" s="137"/>
      <c r="E189" s="137"/>
      <c r="F189" s="137"/>
      <c r="G189" s="137"/>
      <c r="H189" s="206"/>
      <c r="I189" s="206"/>
      <c r="J189" s="206"/>
      <c r="K189" s="206"/>
      <c r="L189" s="206"/>
      <c r="M189" s="206"/>
      <c r="N189" s="206"/>
      <c r="O189" s="206"/>
    </row>
    <row r="190" spans="1:15" x14ac:dyDescent="0.3">
      <c r="A190" s="137"/>
      <c r="D190" s="137"/>
      <c r="E190" s="137"/>
      <c r="F190" s="137"/>
      <c r="G190" s="137"/>
      <c r="H190" s="206"/>
      <c r="I190" s="206"/>
      <c r="J190" s="206"/>
      <c r="K190" s="206"/>
      <c r="L190" s="206"/>
      <c r="M190" s="206"/>
      <c r="N190" s="206"/>
      <c r="O190" s="206"/>
    </row>
    <row r="191" spans="1:15" x14ac:dyDescent="0.3">
      <c r="A191" s="137"/>
      <c r="D191" s="137"/>
      <c r="E191" s="137"/>
      <c r="F191" s="137"/>
      <c r="G191" s="137"/>
      <c r="H191" s="138"/>
      <c r="I191" s="206"/>
      <c r="J191" s="206"/>
      <c r="K191" s="206"/>
      <c r="L191" s="206"/>
      <c r="M191" s="206"/>
      <c r="N191" s="206"/>
      <c r="O191" s="206"/>
    </row>
    <row r="192" spans="1:15" x14ac:dyDescent="0.3">
      <c r="A192" s="137"/>
      <c r="D192" s="137"/>
      <c r="E192" s="137"/>
      <c r="F192" s="137"/>
      <c r="G192" s="137"/>
      <c r="H192" s="138"/>
      <c r="I192" s="206"/>
      <c r="J192" s="206"/>
      <c r="K192" s="206"/>
      <c r="L192" s="206"/>
      <c r="M192" s="206"/>
      <c r="N192" s="206"/>
      <c r="O192" s="206"/>
    </row>
    <row r="193" spans="9:15" x14ac:dyDescent="0.3">
      <c r="I193" s="206"/>
      <c r="J193" s="206"/>
      <c r="K193" s="206"/>
      <c r="L193" s="206"/>
      <c r="M193" s="206"/>
      <c r="N193" s="206"/>
      <c r="O193" s="206"/>
    </row>
    <row r="194" spans="9:15" x14ac:dyDescent="0.3">
      <c r="I194" s="206"/>
      <c r="J194" s="206"/>
      <c r="K194" s="206"/>
      <c r="L194" s="206"/>
      <c r="M194" s="206"/>
      <c r="N194" s="206"/>
      <c r="O194" s="206"/>
    </row>
    <row r="195" spans="9:15" x14ac:dyDescent="0.3">
      <c r="I195" s="206"/>
      <c r="J195" s="206"/>
      <c r="K195" s="206"/>
      <c r="L195" s="206"/>
      <c r="M195" s="206"/>
      <c r="N195" s="206"/>
      <c r="O195" s="206"/>
    </row>
    <row r="196" spans="9:15" x14ac:dyDescent="0.3">
      <c r="I196" s="206"/>
      <c r="J196" s="206"/>
      <c r="K196" s="206"/>
      <c r="L196" s="206"/>
      <c r="M196" s="206"/>
      <c r="N196" s="206"/>
      <c r="O196" s="206"/>
    </row>
    <row r="197" spans="9:15" x14ac:dyDescent="0.3">
      <c r="I197" s="206"/>
      <c r="J197" s="206"/>
      <c r="K197" s="206"/>
      <c r="L197" s="206"/>
      <c r="M197" s="206"/>
      <c r="N197" s="206"/>
      <c r="O197" s="206"/>
    </row>
    <row r="198" spans="9:15" x14ac:dyDescent="0.3">
      <c r="I198" s="206"/>
      <c r="J198" s="206"/>
      <c r="K198" s="206"/>
      <c r="L198" s="206"/>
      <c r="M198" s="206"/>
      <c r="N198" s="206"/>
      <c r="O198" s="206"/>
    </row>
    <row r="199" spans="9:15" x14ac:dyDescent="0.3">
      <c r="I199" s="206"/>
      <c r="J199" s="206"/>
      <c r="K199" s="206"/>
      <c r="L199" s="206"/>
      <c r="M199" s="206"/>
      <c r="N199" s="206"/>
      <c r="O199" s="206"/>
    </row>
    <row r="200" spans="9:15" x14ac:dyDescent="0.3">
      <c r="I200" s="206"/>
      <c r="J200" s="206"/>
      <c r="K200" s="206"/>
      <c r="L200" s="206"/>
      <c r="M200" s="206"/>
      <c r="N200" s="206"/>
      <c r="O200" s="206"/>
    </row>
    <row r="201" spans="9:15" x14ac:dyDescent="0.3">
      <c r="I201" s="206"/>
      <c r="J201" s="206"/>
      <c r="K201" s="206"/>
      <c r="L201" s="206"/>
      <c r="M201" s="206"/>
      <c r="N201" s="206"/>
      <c r="O201" s="206"/>
    </row>
    <row r="202" spans="9:15" x14ac:dyDescent="0.3">
      <c r="I202" s="206"/>
      <c r="J202" s="206"/>
      <c r="K202" s="206"/>
      <c r="L202" s="206"/>
      <c r="M202" s="206"/>
      <c r="N202" s="206"/>
      <c r="O202" s="206"/>
    </row>
    <row r="203" spans="9:15" x14ac:dyDescent="0.3">
      <c r="I203" s="206"/>
      <c r="J203" s="206"/>
      <c r="K203" s="206"/>
      <c r="L203" s="206"/>
      <c r="M203" s="206"/>
      <c r="N203" s="206"/>
      <c r="O203" s="206"/>
    </row>
    <row r="204" spans="9:15" x14ac:dyDescent="0.3">
      <c r="I204" s="206"/>
      <c r="J204" s="206"/>
      <c r="K204" s="206"/>
      <c r="L204" s="206"/>
      <c r="M204" s="206"/>
      <c r="N204" s="206"/>
      <c r="O204" s="206"/>
    </row>
    <row r="205" spans="9:15" x14ac:dyDescent="0.3">
      <c r="I205" s="206"/>
      <c r="J205" s="206"/>
      <c r="K205" s="206"/>
      <c r="L205" s="206"/>
      <c r="M205" s="206"/>
      <c r="N205" s="206"/>
      <c r="O205" s="206"/>
    </row>
    <row r="206" spans="9:15" x14ac:dyDescent="0.3">
      <c r="I206" s="206"/>
      <c r="J206" s="206"/>
      <c r="K206" s="206"/>
      <c r="L206" s="206"/>
      <c r="M206" s="206"/>
      <c r="N206" s="206"/>
      <c r="O206" s="206"/>
    </row>
    <row r="207" spans="9:15" x14ac:dyDescent="0.3">
      <c r="I207" s="206"/>
      <c r="J207" s="206"/>
      <c r="K207" s="206"/>
      <c r="L207" s="206"/>
      <c r="M207" s="206"/>
      <c r="N207" s="206"/>
      <c r="O207" s="206"/>
    </row>
    <row r="208" spans="9:15" x14ac:dyDescent="0.3">
      <c r="I208" s="206"/>
      <c r="J208" s="206"/>
      <c r="K208" s="206"/>
      <c r="L208" s="206"/>
      <c r="M208" s="206"/>
      <c r="N208" s="206"/>
      <c r="O208" s="206"/>
    </row>
    <row r="209" spans="9:15" x14ac:dyDescent="0.3">
      <c r="I209" s="206"/>
      <c r="J209" s="206"/>
      <c r="K209" s="206"/>
      <c r="L209" s="206"/>
      <c r="M209" s="206"/>
      <c r="N209" s="206"/>
      <c r="O209" s="206"/>
    </row>
    <row r="210" spans="9:15" x14ac:dyDescent="0.3">
      <c r="I210" s="206"/>
      <c r="J210" s="206"/>
      <c r="K210" s="206"/>
      <c r="L210" s="206"/>
      <c r="M210" s="206"/>
      <c r="N210" s="206"/>
      <c r="O210" s="206"/>
    </row>
    <row r="211" spans="9:15" x14ac:dyDescent="0.3">
      <c r="I211" s="206"/>
      <c r="J211" s="206"/>
      <c r="K211" s="206"/>
      <c r="L211" s="206"/>
      <c r="M211" s="206"/>
      <c r="N211" s="206"/>
      <c r="O211" s="206"/>
    </row>
    <row r="212" spans="9:15" x14ac:dyDescent="0.3">
      <c r="I212" s="206"/>
      <c r="J212" s="206"/>
      <c r="K212" s="206"/>
      <c r="L212" s="206"/>
      <c r="M212" s="206"/>
      <c r="N212" s="206"/>
      <c r="O212" s="206"/>
    </row>
    <row r="213" spans="9:15" x14ac:dyDescent="0.3">
      <c r="I213" s="206"/>
      <c r="J213" s="206"/>
      <c r="K213" s="206"/>
      <c r="L213" s="206"/>
      <c r="M213" s="206"/>
      <c r="N213" s="206"/>
      <c r="O213" s="206"/>
    </row>
    <row r="214" spans="9:15" x14ac:dyDescent="0.3">
      <c r="I214" s="206"/>
      <c r="J214" s="206"/>
      <c r="K214" s="206"/>
      <c r="L214" s="206"/>
      <c r="M214" s="206"/>
      <c r="N214" s="206"/>
      <c r="O214" s="206"/>
    </row>
    <row r="215" spans="9:15" x14ac:dyDescent="0.3">
      <c r="I215" s="206"/>
      <c r="J215" s="206"/>
      <c r="K215" s="206"/>
      <c r="L215" s="206"/>
      <c r="M215" s="206"/>
      <c r="N215" s="206"/>
      <c r="O215" s="206"/>
    </row>
    <row r="216" spans="9:15" x14ac:dyDescent="0.3">
      <c r="I216" s="206"/>
      <c r="J216" s="206"/>
      <c r="K216" s="206"/>
      <c r="L216" s="206"/>
      <c r="M216" s="206"/>
      <c r="N216" s="206"/>
      <c r="O216" s="206"/>
    </row>
    <row r="217" spans="9:15" x14ac:dyDescent="0.3">
      <c r="I217" s="206"/>
      <c r="J217" s="206"/>
      <c r="K217" s="206"/>
      <c r="L217" s="206"/>
      <c r="M217" s="206"/>
      <c r="N217" s="206"/>
      <c r="O217" s="206"/>
    </row>
    <row r="218" spans="9:15" x14ac:dyDescent="0.3">
      <c r="I218" s="206"/>
      <c r="J218" s="206"/>
      <c r="K218" s="206"/>
      <c r="L218" s="206"/>
      <c r="M218" s="206"/>
      <c r="N218" s="206"/>
      <c r="O218" s="206"/>
    </row>
    <row r="219" spans="9:15" x14ac:dyDescent="0.3">
      <c r="I219" s="206"/>
      <c r="J219" s="206"/>
      <c r="K219" s="206"/>
      <c r="L219" s="206"/>
      <c r="M219" s="206"/>
      <c r="N219" s="206"/>
      <c r="O219" s="206"/>
    </row>
    <row r="220" spans="9:15" x14ac:dyDescent="0.3">
      <c r="I220" s="206"/>
      <c r="J220" s="206"/>
      <c r="K220" s="206"/>
      <c r="L220" s="206"/>
      <c r="M220" s="206"/>
      <c r="N220" s="206"/>
      <c r="O220" s="206"/>
    </row>
    <row r="221" spans="9:15" x14ac:dyDescent="0.3">
      <c r="I221" s="206"/>
      <c r="J221" s="206"/>
      <c r="K221" s="206"/>
      <c r="L221" s="206"/>
      <c r="M221" s="206"/>
      <c r="N221" s="206"/>
      <c r="O221" s="206"/>
    </row>
    <row r="222" spans="9:15" x14ac:dyDescent="0.3">
      <c r="I222" s="206"/>
      <c r="J222" s="206"/>
      <c r="K222" s="206"/>
      <c r="L222" s="206"/>
      <c r="M222" s="206"/>
      <c r="N222" s="206"/>
      <c r="O222" s="206"/>
    </row>
    <row r="223" spans="9:15" x14ac:dyDescent="0.3">
      <c r="I223" s="206"/>
      <c r="J223" s="206"/>
      <c r="K223" s="206"/>
      <c r="L223" s="206"/>
      <c r="M223" s="206"/>
      <c r="N223" s="206"/>
      <c r="O223" s="206"/>
    </row>
    <row r="224" spans="9:15" x14ac:dyDescent="0.3">
      <c r="I224" s="206"/>
      <c r="J224" s="206"/>
      <c r="K224" s="206"/>
      <c r="L224" s="206"/>
      <c r="M224" s="206"/>
      <c r="N224" s="206"/>
      <c r="O224" s="206"/>
    </row>
    <row r="225" spans="9:15" x14ac:dyDescent="0.3">
      <c r="I225" s="206"/>
      <c r="J225" s="206"/>
      <c r="K225" s="206"/>
      <c r="L225" s="206"/>
      <c r="M225" s="206"/>
      <c r="N225" s="206"/>
      <c r="O225" s="206"/>
    </row>
    <row r="226" spans="9:15" x14ac:dyDescent="0.3">
      <c r="I226" s="206"/>
      <c r="J226" s="206"/>
      <c r="K226" s="206"/>
      <c r="L226" s="206"/>
      <c r="M226" s="206"/>
      <c r="N226" s="206"/>
      <c r="O226" s="206"/>
    </row>
    <row r="227" spans="9:15" x14ac:dyDescent="0.3">
      <c r="I227" s="206"/>
      <c r="J227" s="206"/>
      <c r="K227" s="206"/>
      <c r="L227" s="206"/>
      <c r="M227" s="206"/>
      <c r="N227" s="206"/>
      <c r="O227" s="206"/>
    </row>
    <row r="228" spans="9:15" x14ac:dyDescent="0.3">
      <c r="I228" s="206"/>
      <c r="J228" s="206"/>
      <c r="K228" s="206"/>
      <c r="L228" s="206"/>
      <c r="M228" s="206"/>
      <c r="N228" s="206"/>
      <c r="O228" s="206"/>
    </row>
    <row r="229" spans="9:15" x14ac:dyDescent="0.3">
      <c r="I229" s="206"/>
      <c r="J229" s="206"/>
      <c r="K229" s="206"/>
      <c r="L229" s="206"/>
      <c r="M229" s="206"/>
      <c r="N229" s="206"/>
      <c r="O229" s="206"/>
    </row>
    <row r="230" spans="9:15" x14ac:dyDescent="0.3">
      <c r="I230" s="206"/>
      <c r="J230" s="206"/>
      <c r="K230" s="206"/>
      <c r="L230" s="206"/>
      <c r="M230" s="206"/>
      <c r="N230" s="206"/>
      <c r="O230" s="206"/>
    </row>
    <row r="231" spans="9:15" x14ac:dyDescent="0.3">
      <c r="I231" s="206"/>
      <c r="J231" s="206"/>
      <c r="K231" s="206"/>
      <c r="L231" s="206"/>
      <c r="M231" s="206"/>
      <c r="N231" s="206"/>
      <c r="O231" s="206"/>
    </row>
    <row r="232" spans="9:15" x14ac:dyDescent="0.3">
      <c r="I232" s="206"/>
      <c r="J232" s="206"/>
      <c r="K232" s="206"/>
      <c r="L232" s="206"/>
      <c r="M232" s="206"/>
      <c r="N232" s="206"/>
      <c r="O232" s="206"/>
    </row>
    <row r="233" spans="9:15" x14ac:dyDescent="0.3">
      <c r="I233" s="206"/>
      <c r="J233" s="206"/>
      <c r="K233" s="206"/>
      <c r="L233" s="206"/>
      <c r="M233" s="206"/>
      <c r="N233" s="206"/>
      <c r="O233" s="206"/>
    </row>
    <row r="234" spans="9:15" x14ac:dyDescent="0.3">
      <c r="I234" s="206"/>
      <c r="J234" s="206"/>
      <c r="K234" s="206"/>
      <c r="L234" s="206"/>
      <c r="M234" s="206"/>
      <c r="N234" s="206"/>
      <c r="O234" s="206"/>
    </row>
    <row r="235" spans="9:15" x14ac:dyDescent="0.3">
      <c r="I235" s="206"/>
      <c r="J235" s="206"/>
      <c r="K235" s="206"/>
      <c r="L235" s="206"/>
      <c r="M235" s="206"/>
      <c r="N235" s="206"/>
      <c r="O235" s="206"/>
    </row>
    <row r="236" spans="9:15" x14ac:dyDescent="0.3">
      <c r="I236" s="206"/>
      <c r="J236" s="206"/>
      <c r="K236" s="206"/>
      <c r="L236" s="206"/>
      <c r="M236" s="206"/>
      <c r="N236" s="206"/>
      <c r="O236" s="206"/>
    </row>
    <row r="237" spans="9:15" x14ac:dyDescent="0.3">
      <c r="I237" s="206"/>
      <c r="J237" s="206"/>
      <c r="K237" s="206"/>
      <c r="L237" s="206"/>
      <c r="M237" s="206"/>
      <c r="N237" s="206"/>
      <c r="O237" s="206"/>
    </row>
    <row r="238" spans="9:15" x14ac:dyDescent="0.3">
      <c r="I238" s="206"/>
      <c r="J238" s="206"/>
      <c r="K238" s="206"/>
      <c r="L238" s="206"/>
      <c r="M238" s="206"/>
      <c r="N238" s="206"/>
      <c r="O238" s="206"/>
    </row>
    <row r="239" spans="9:15" x14ac:dyDescent="0.3">
      <c r="I239" s="206"/>
      <c r="J239" s="206"/>
      <c r="K239" s="206"/>
      <c r="L239" s="206"/>
      <c r="M239" s="206"/>
      <c r="N239" s="206"/>
      <c r="O239" s="206"/>
    </row>
    <row r="240" spans="9:15" x14ac:dyDescent="0.3">
      <c r="I240" s="206"/>
      <c r="J240" s="206"/>
      <c r="K240" s="206"/>
      <c r="L240" s="206"/>
      <c r="M240" s="206"/>
      <c r="N240" s="206"/>
      <c r="O240" s="206"/>
    </row>
    <row r="241" spans="9:15" x14ac:dyDescent="0.3">
      <c r="I241" s="206"/>
      <c r="J241" s="206"/>
      <c r="K241" s="206"/>
      <c r="L241" s="206"/>
      <c r="M241" s="206"/>
      <c r="N241" s="206"/>
      <c r="O241" s="206"/>
    </row>
    <row r="242" spans="9:15" x14ac:dyDescent="0.3">
      <c r="I242" s="206"/>
      <c r="J242" s="206"/>
      <c r="K242" s="206"/>
      <c r="L242" s="206"/>
      <c r="M242" s="206"/>
      <c r="N242" s="206"/>
      <c r="O242" s="206"/>
    </row>
    <row r="243" spans="9:15" x14ac:dyDescent="0.3">
      <c r="I243" s="206"/>
      <c r="J243" s="206"/>
      <c r="K243" s="206"/>
      <c r="L243" s="206"/>
      <c r="M243" s="206"/>
      <c r="N243" s="206"/>
      <c r="O243" s="206"/>
    </row>
    <row r="244" spans="9:15" x14ac:dyDescent="0.3">
      <c r="I244" s="206"/>
      <c r="J244" s="206"/>
      <c r="K244" s="206"/>
      <c r="L244" s="206"/>
      <c r="M244" s="206"/>
      <c r="N244" s="206"/>
      <c r="O244" s="206"/>
    </row>
    <row r="245" spans="9:15" x14ac:dyDescent="0.3">
      <c r="I245" s="206"/>
      <c r="J245" s="206"/>
      <c r="K245" s="206"/>
      <c r="L245" s="206"/>
      <c r="M245" s="206"/>
      <c r="N245" s="206"/>
      <c r="O245" s="206"/>
    </row>
    <row r="246" spans="9:15" x14ac:dyDescent="0.3">
      <c r="I246" s="206"/>
      <c r="J246" s="206"/>
      <c r="K246" s="206"/>
      <c r="L246" s="206"/>
      <c r="M246" s="206"/>
      <c r="N246" s="206"/>
      <c r="O246" s="206"/>
    </row>
    <row r="247" spans="9:15" x14ac:dyDescent="0.3">
      <c r="I247" s="206"/>
      <c r="J247" s="206"/>
      <c r="K247" s="206"/>
      <c r="L247" s="206"/>
      <c r="M247" s="206"/>
      <c r="N247" s="206"/>
      <c r="O247" s="206"/>
    </row>
    <row r="248" spans="9:15" x14ac:dyDescent="0.3">
      <c r="I248" s="206"/>
      <c r="J248" s="206"/>
      <c r="K248" s="206"/>
      <c r="L248" s="206"/>
      <c r="M248" s="206"/>
      <c r="N248" s="206"/>
      <c r="O248" s="206"/>
    </row>
    <row r="249" spans="9:15" x14ac:dyDescent="0.3">
      <c r="I249" s="206"/>
      <c r="J249" s="206"/>
      <c r="K249" s="206"/>
      <c r="L249" s="206"/>
      <c r="M249" s="206"/>
      <c r="N249" s="206"/>
      <c r="O249" s="206"/>
    </row>
    <row r="250" spans="9:15" x14ac:dyDescent="0.3">
      <c r="I250" s="206"/>
      <c r="J250" s="206"/>
      <c r="K250" s="206"/>
      <c r="L250" s="206"/>
      <c r="M250" s="206"/>
      <c r="N250" s="206"/>
      <c r="O250" s="206"/>
    </row>
    <row r="251" spans="9:15" x14ac:dyDescent="0.3">
      <c r="I251" s="206"/>
      <c r="J251" s="206"/>
      <c r="K251" s="206"/>
      <c r="L251" s="206"/>
      <c r="M251" s="206"/>
      <c r="N251" s="206"/>
      <c r="O251" s="206"/>
    </row>
    <row r="252" spans="9:15" x14ac:dyDescent="0.3">
      <c r="I252" s="206"/>
      <c r="J252" s="206"/>
      <c r="K252" s="206"/>
      <c r="L252" s="206"/>
      <c r="M252" s="206"/>
      <c r="N252" s="206"/>
      <c r="O252" s="206"/>
    </row>
    <row r="253" spans="9:15" x14ac:dyDescent="0.3">
      <c r="I253" s="206"/>
      <c r="J253" s="206"/>
      <c r="K253" s="206"/>
      <c r="L253" s="206"/>
      <c r="M253" s="206"/>
      <c r="N253" s="206"/>
      <c r="O253" s="206"/>
    </row>
    <row r="254" spans="9:15" x14ac:dyDescent="0.3">
      <c r="I254" s="206"/>
      <c r="J254" s="206"/>
      <c r="K254" s="206"/>
      <c r="L254" s="206"/>
      <c r="M254" s="206"/>
      <c r="N254" s="206"/>
      <c r="O254" s="206"/>
    </row>
    <row r="255" spans="9:15" x14ac:dyDescent="0.3">
      <c r="I255" s="206"/>
      <c r="J255" s="206"/>
      <c r="K255" s="206"/>
      <c r="L255" s="206"/>
      <c r="M255" s="206"/>
      <c r="N255" s="206"/>
      <c r="O255" s="206"/>
    </row>
    <row r="256" spans="9:15" x14ac:dyDescent="0.3">
      <c r="I256" s="206"/>
      <c r="J256" s="206"/>
      <c r="K256" s="206"/>
      <c r="L256" s="206"/>
      <c r="M256" s="206"/>
      <c r="N256" s="206"/>
      <c r="O256" s="206"/>
    </row>
    <row r="257" spans="9:15" x14ac:dyDescent="0.3">
      <c r="I257" s="206"/>
      <c r="J257" s="206"/>
      <c r="K257" s="206"/>
      <c r="L257" s="206"/>
      <c r="M257" s="206"/>
      <c r="N257" s="206"/>
      <c r="O257" s="206"/>
    </row>
    <row r="258" spans="9:15" x14ac:dyDescent="0.3">
      <c r="I258" s="206"/>
      <c r="J258" s="206"/>
      <c r="K258" s="206"/>
      <c r="L258" s="206"/>
      <c r="M258" s="206"/>
      <c r="N258" s="206"/>
      <c r="O258" s="206"/>
    </row>
    <row r="259" spans="9:15" x14ac:dyDescent="0.3">
      <c r="I259" s="206"/>
      <c r="J259" s="206"/>
      <c r="K259" s="206"/>
      <c r="L259" s="206"/>
      <c r="M259" s="206"/>
      <c r="N259" s="206"/>
      <c r="O259" s="206"/>
    </row>
    <row r="260" spans="9:15" x14ac:dyDescent="0.3">
      <c r="I260" s="206"/>
      <c r="J260" s="206"/>
      <c r="K260" s="206"/>
      <c r="L260" s="206"/>
      <c r="M260" s="206"/>
      <c r="N260" s="206"/>
      <c r="O260" s="206"/>
    </row>
    <row r="261" spans="9:15" x14ac:dyDescent="0.3">
      <c r="I261" s="206"/>
      <c r="J261" s="206"/>
      <c r="K261" s="206"/>
      <c r="L261" s="206"/>
      <c r="M261" s="206"/>
      <c r="N261" s="206"/>
      <c r="O261" s="206"/>
    </row>
    <row r="262" spans="9:15" x14ac:dyDescent="0.3">
      <c r="I262" s="206"/>
      <c r="J262" s="206"/>
      <c r="K262" s="206"/>
      <c r="L262" s="206"/>
      <c r="M262" s="206"/>
      <c r="N262" s="206"/>
      <c r="O262" s="206"/>
    </row>
    <row r="263" spans="9:15" x14ac:dyDescent="0.3">
      <c r="I263" s="206"/>
      <c r="J263" s="206"/>
      <c r="K263" s="206"/>
      <c r="L263" s="206"/>
      <c r="M263" s="206"/>
      <c r="N263" s="206"/>
      <c r="O263" s="206"/>
    </row>
    <row r="264" spans="9:15" x14ac:dyDescent="0.3">
      <c r="I264" s="206"/>
      <c r="J264" s="206"/>
      <c r="K264" s="206"/>
      <c r="L264" s="206"/>
      <c r="M264" s="206"/>
      <c r="N264" s="206"/>
      <c r="O264" s="206"/>
    </row>
    <row r="265" spans="9:15" x14ac:dyDescent="0.3">
      <c r="I265" s="206"/>
      <c r="J265" s="206"/>
      <c r="K265" s="206"/>
      <c r="L265" s="206"/>
      <c r="M265" s="206"/>
      <c r="N265" s="206"/>
      <c r="O265" s="206"/>
    </row>
    <row r="266" spans="9:15" x14ac:dyDescent="0.3">
      <c r="I266" s="206"/>
      <c r="J266" s="206"/>
      <c r="K266" s="206"/>
      <c r="L266" s="206"/>
      <c r="M266" s="206"/>
      <c r="N266" s="206"/>
      <c r="O266" s="206"/>
    </row>
    <row r="267" spans="9:15" x14ac:dyDescent="0.3">
      <c r="I267" s="206"/>
      <c r="J267" s="206"/>
      <c r="K267" s="206"/>
      <c r="L267" s="206"/>
      <c r="M267" s="206"/>
      <c r="N267" s="206"/>
      <c r="O267" s="206"/>
    </row>
    <row r="268" spans="9:15" x14ac:dyDescent="0.3">
      <c r="I268" s="206"/>
      <c r="J268" s="206"/>
      <c r="K268" s="206"/>
      <c r="L268" s="206"/>
      <c r="M268" s="206"/>
      <c r="N268" s="206"/>
      <c r="O268" s="206"/>
    </row>
    <row r="269" spans="9:15" x14ac:dyDescent="0.3">
      <c r="I269" s="206"/>
      <c r="J269" s="206"/>
      <c r="K269" s="206"/>
      <c r="L269" s="206"/>
      <c r="M269" s="206"/>
      <c r="N269" s="206"/>
      <c r="O269" s="206"/>
    </row>
    <row r="270" spans="9:15" x14ac:dyDescent="0.3">
      <c r="I270" s="206"/>
      <c r="J270" s="206"/>
      <c r="K270" s="206"/>
      <c r="L270" s="206"/>
      <c r="M270" s="206"/>
      <c r="N270" s="206"/>
      <c r="O270" s="206"/>
    </row>
    <row r="271" spans="9:15" x14ac:dyDescent="0.3">
      <c r="I271" s="206"/>
      <c r="J271" s="206"/>
      <c r="K271" s="206"/>
      <c r="L271" s="206"/>
      <c r="M271" s="206"/>
      <c r="N271" s="206"/>
      <c r="O271" s="206"/>
    </row>
    <row r="272" spans="9:15" x14ac:dyDescent="0.3">
      <c r="I272" s="206"/>
      <c r="J272" s="206"/>
      <c r="K272" s="206"/>
      <c r="L272" s="206"/>
      <c r="M272" s="206"/>
      <c r="N272" s="206"/>
      <c r="O272" s="206"/>
    </row>
    <row r="273" spans="9:15" x14ac:dyDescent="0.3">
      <c r="I273" s="206"/>
      <c r="J273" s="206"/>
      <c r="K273" s="206"/>
      <c r="L273" s="206"/>
      <c r="M273" s="206"/>
      <c r="N273" s="206"/>
      <c r="O273" s="206"/>
    </row>
    <row r="274" spans="9:15" x14ac:dyDescent="0.3">
      <c r="I274" s="206"/>
      <c r="J274" s="206"/>
      <c r="K274" s="206"/>
      <c r="L274" s="206"/>
      <c r="M274" s="206"/>
      <c r="N274" s="206"/>
      <c r="O274" s="206"/>
    </row>
    <row r="275" spans="9:15" x14ac:dyDescent="0.3">
      <c r="I275" s="206"/>
      <c r="J275" s="206"/>
      <c r="K275" s="206"/>
      <c r="L275" s="206"/>
      <c r="M275" s="206"/>
      <c r="N275" s="206"/>
      <c r="O275" s="206"/>
    </row>
    <row r="276" spans="9:15" x14ac:dyDescent="0.3">
      <c r="I276" s="206"/>
      <c r="J276" s="206"/>
      <c r="K276" s="206"/>
      <c r="L276" s="206"/>
      <c r="M276" s="206"/>
      <c r="N276" s="206"/>
      <c r="O276" s="206"/>
    </row>
    <row r="277" spans="9:15" x14ac:dyDescent="0.3">
      <c r="I277" s="206"/>
      <c r="J277" s="206"/>
      <c r="K277" s="206"/>
      <c r="L277" s="206"/>
      <c r="M277" s="206"/>
      <c r="N277" s="206"/>
      <c r="O277" s="206"/>
    </row>
    <row r="278" spans="9:15" x14ac:dyDescent="0.3">
      <c r="I278" s="206"/>
      <c r="J278" s="206"/>
      <c r="K278" s="206"/>
      <c r="L278" s="206"/>
      <c r="M278" s="206"/>
      <c r="N278" s="206"/>
      <c r="O278" s="206"/>
    </row>
    <row r="279" spans="9:15" x14ac:dyDescent="0.3">
      <c r="I279" s="206"/>
      <c r="J279" s="206"/>
      <c r="K279" s="206"/>
      <c r="L279" s="206"/>
      <c r="M279" s="206"/>
      <c r="N279" s="206"/>
      <c r="O279" s="206"/>
    </row>
    <row r="280" spans="9:15" x14ac:dyDescent="0.3">
      <c r="I280" s="206"/>
      <c r="J280" s="206"/>
      <c r="K280" s="206"/>
      <c r="L280" s="206"/>
      <c r="M280" s="206"/>
      <c r="N280" s="206"/>
      <c r="O280" s="206"/>
    </row>
    <row r="281" spans="9:15" x14ac:dyDescent="0.3">
      <c r="I281" s="206"/>
      <c r="J281" s="206"/>
      <c r="K281" s="206"/>
      <c r="L281" s="206"/>
      <c r="M281" s="206"/>
      <c r="N281" s="206"/>
      <c r="O281" s="206"/>
    </row>
    <row r="282" spans="9:15" x14ac:dyDescent="0.3">
      <c r="I282" s="206"/>
      <c r="J282" s="206"/>
      <c r="K282" s="206"/>
      <c r="L282" s="206"/>
      <c r="M282" s="206"/>
      <c r="N282" s="206"/>
      <c r="O282" s="206"/>
    </row>
    <row r="283" spans="9:15" x14ac:dyDescent="0.3">
      <c r="I283" s="206"/>
      <c r="J283" s="206"/>
      <c r="K283" s="206"/>
      <c r="L283" s="206"/>
      <c r="M283" s="206"/>
      <c r="N283" s="206"/>
      <c r="O283" s="206"/>
    </row>
    <row r="284" spans="9:15" x14ac:dyDescent="0.3">
      <c r="I284" s="206"/>
      <c r="J284" s="206"/>
      <c r="K284" s="206"/>
      <c r="L284" s="206"/>
      <c r="M284" s="206"/>
      <c r="N284" s="206"/>
      <c r="O284" s="206"/>
    </row>
    <row r="285" spans="9:15" x14ac:dyDescent="0.3">
      <c r="I285" s="206"/>
      <c r="J285" s="206"/>
      <c r="K285" s="206"/>
      <c r="L285" s="206"/>
      <c r="M285" s="206"/>
      <c r="N285" s="206"/>
      <c r="O285" s="206"/>
    </row>
    <row r="286" spans="9:15" x14ac:dyDescent="0.3">
      <c r="I286" s="206"/>
      <c r="J286" s="206"/>
      <c r="K286" s="206"/>
      <c r="L286" s="206"/>
      <c r="M286" s="206"/>
      <c r="N286" s="206"/>
      <c r="O286" s="206"/>
    </row>
    <row r="287" spans="9:15" x14ac:dyDescent="0.3">
      <c r="I287" s="206"/>
      <c r="J287" s="206"/>
      <c r="K287" s="206"/>
      <c r="L287" s="206"/>
      <c r="M287" s="206"/>
      <c r="N287" s="206"/>
      <c r="O287" s="206"/>
    </row>
    <row r="288" spans="9:15" x14ac:dyDescent="0.3">
      <c r="I288" s="206"/>
      <c r="J288" s="206"/>
      <c r="K288" s="206"/>
      <c r="L288" s="206"/>
      <c r="M288" s="206"/>
      <c r="N288" s="206"/>
      <c r="O288" s="206"/>
    </row>
    <row r="289" spans="9:15" x14ac:dyDescent="0.3">
      <c r="I289" s="206"/>
      <c r="J289" s="206"/>
      <c r="K289" s="206"/>
      <c r="L289" s="206"/>
      <c r="M289" s="206"/>
      <c r="N289" s="206"/>
      <c r="O289" s="206"/>
    </row>
    <row r="290" spans="9:15" x14ac:dyDescent="0.3">
      <c r="I290" s="206"/>
      <c r="J290" s="206"/>
      <c r="K290" s="206"/>
      <c r="L290" s="206"/>
      <c r="M290" s="206"/>
      <c r="N290" s="206"/>
      <c r="O290" s="206"/>
    </row>
    <row r="291" spans="9:15" x14ac:dyDescent="0.3">
      <c r="I291" s="206"/>
      <c r="J291" s="206"/>
      <c r="K291" s="206"/>
      <c r="L291" s="206"/>
      <c r="M291" s="206"/>
      <c r="N291" s="206"/>
      <c r="O291" s="206"/>
    </row>
    <row r="292" spans="9:15" x14ac:dyDescent="0.3">
      <c r="I292" s="206"/>
      <c r="J292" s="206"/>
      <c r="K292" s="206"/>
      <c r="L292" s="206"/>
      <c r="M292" s="206"/>
      <c r="N292" s="206"/>
      <c r="O292" s="206"/>
    </row>
    <row r="293" spans="9:15" x14ac:dyDescent="0.3">
      <c r="I293" s="206"/>
      <c r="J293" s="206"/>
      <c r="K293" s="206"/>
      <c r="L293" s="206"/>
      <c r="M293" s="206"/>
      <c r="N293" s="206"/>
      <c r="O293" s="206"/>
    </row>
    <row r="294" spans="9:15" x14ac:dyDescent="0.3">
      <c r="I294" s="206"/>
      <c r="J294" s="206"/>
      <c r="K294" s="206"/>
      <c r="L294" s="206"/>
      <c r="M294" s="206"/>
      <c r="N294" s="206"/>
      <c r="O294" s="206"/>
    </row>
    <row r="295" spans="9:15" x14ac:dyDescent="0.3">
      <c r="I295" s="206"/>
      <c r="J295" s="206"/>
      <c r="K295" s="206"/>
      <c r="L295" s="206"/>
      <c r="M295" s="206"/>
      <c r="N295" s="206"/>
      <c r="O295" s="206"/>
    </row>
    <row r="296" spans="9:15" x14ac:dyDescent="0.3">
      <c r="I296" s="206"/>
      <c r="J296" s="206"/>
      <c r="K296" s="206"/>
      <c r="L296" s="206"/>
      <c r="M296" s="206"/>
      <c r="N296" s="206"/>
      <c r="O296" s="206"/>
    </row>
    <row r="297" spans="9:15" x14ac:dyDescent="0.3">
      <c r="I297" s="206"/>
      <c r="J297" s="206"/>
      <c r="K297" s="206"/>
      <c r="L297" s="206"/>
      <c r="M297" s="206"/>
      <c r="N297" s="206"/>
      <c r="O297" s="206"/>
    </row>
    <row r="298" spans="9:15" x14ac:dyDescent="0.3">
      <c r="I298" s="206"/>
      <c r="J298" s="206"/>
      <c r="K298" s="206"/>
      <c r="L298" s="206"/>
      <c r="M298" s="206"/>
      <c r="N298" s="206"/>
      <c r="O298" s="206"/>
    </row>
    <row r="299" spans="9:15" x14ac:dyDescent="0.3">
      <c r="I299" s="206"/>
      <c r="J299" s="206"/>
      <c r="K299" s="206"/>
      <c r="L299" s="206"/>
      <c r="M299" s="206"/>
      <c r="N299" s="206"/>
      <c r="O299" s="206"/>
    </row>
    <row r="300" spans="9:15" x14ac:dyDescent="0.3">
      <c r="I300" s="206"/>
      <c r="J300" s="206"/>
      <c r="K300" s="206"/>
      <c r="L300" s="206"/>
      <c r="M300" s="206"/>
      <c r="N300" s="206"/>
      <c r="O300" s="206"/>
    </row>
    <row r="301" spans="9:15" x14ac:dyDescent="0.3">
      <c r="I301" s="206"/>
      <c r="J301" s="206"/>
      <c r="K301" s="206"/>
      <c r="L301" s="206"/>
      <c r="M301" s="206"/>
      <c r="N301" s="206"/>
      <c r="O301" s="206"/>
    </row>
    <row r="302" spans="9:15" x14ac:dyDescent="0.3">
      <c r="I302" s="206"/>
      <c r="J302" s="206"/>
      <c r="K302" s="206"/>
      <c r="L302" s="206"/>
      <c r="M302" s="206"/>
      <c r="N302" s="206"/>
      <c r="O302" s="206"/>
    </row>
    <row r="303" spans="9:15" x14ac:dyDescent="0.3">
      <c r="I303" s="206"/>
      <c r="J303" s="206"/>
      <c r="K303" s="206"/>
      <c r="L303" s="206"/>
      <c r="M303" s="206"/>
      <c r="N303" s="206"/>
      <c r="O303" s="206"/>
    </row>
    <row r="304" spans="9:15" x14ac:dyDescent="0.3">
      <c r="I304" s="206"/>
      <c r="J304" s="206"/>
      <c r="K304" s="206"/>
      <c r="L304" s="206"/>
      <c r="M304" s="206"/>
      <c r="N304" s="206"/>
      <c r="O304" s="206"/>
    </row>
    <row r="305" spans="9:15" x14ac:dyDescent="0.3">
      <c r="I305" s="206"/>
      <c r="J305" s="206"/>
      <c r="K305" s="206"/>
      <c r="L305" s="206"/>
      <c r="M305" s="206"/>
      <c r="N305" s="206"/>
      <c r="O305" s="206"/>
    </row>
    <row r="306" spans="9:15" x14ac:dyDescent="0.3">
      <c r="I306" s="206"/>
      <c r="J306" s="206"/>
      <c r="K306" s="206"/>
      <c r="L306" s="206"/>
      <c r="M306" s="206"/>
      <c r="N306" s="206"/>
      <c r="O306" s="206"/>
    </row>
    <row r="307" spans="9:15" x14ac:dyDescent="0.3">
      <c r="I307" s="206"/>
      <c r="J307" s="206"/>
      <c r="K307" s="206"/>
      <c r="L307" s="206"/>
      <c r="M307" s="206"/>
      <c r="N307" s="206"/>
      <c r="O307" s="206"/>
    </row>
    <row r="308" spans="9:15" x14ac:dyDescent="0.3">
      <c r="I308" s="206"/>
      <c r="J308" s="206"/>
      <c r="K308" s="206"/>
      <c r="L308" s="206"/>
      <c r="M308" s="206"/>
      <c r="N308" s="206"/>
      <c r="O308" s="206"/>
    </row>
    <row r="309" spans="9:15" x14ac:dyDescent="0.3">
      <c r="I309" s="206"/>
      <c r="J309" s="206"/>
      <c r="K309" s="206"/>
      <c r="L309" s="206"/>
      <c r="M309" s="206"/>
      <c r="N309" s="206"/>
      <c r="O309" s="206"/>
    </row>
    <row r="310" spans="9:15" x14ac:dyDescent="0.3">
      <c r="I310" s="206"/>
      <c r="J310" s="206"/>
      <c r="K310" s="206"/>
      <c r="L310" s="206"/>
      <c r="M310" s="206"/>
      <c r="N310" s="206"/>
      <c r="O310" s="206"/>
    </row>
    <row r="311" spans="9:15" x14ac:dyDescent="0.3">
      <c r="I311" s="206"/>
      <c r="J311" s="206"/>
      <c r="K311" s="206"/>
      <c r="L311" s="206"/>
      <c r="M311" s="206"/>
      <c r="N311" s="206"/>
      <c r="O311" s="206"/>
    </row>
    <row r="312" spans="9:15" x14ac:dyDescent="0.3">
      <c r="I312" s="206"/>
      <c r="J312" s="206"/>
      <c r="K312" s="206"/>
      <c r="L312" s="206"/>
      <c r="M312" s="206"/>
      <c r="N312" s="206"/>
      <c r="O312" s="206"/>
    </row>
    <row r="313" spans="9:15" x14ac:dyDescent="0.3">
      <c r="I313" s="206"/>
      <c r="J313" s="206"/>
      <c r="K313" s="206"/>
      <c r="L313" s="206"/>
      <c r="M313" s="206"/>
      <c r="N313" s="206"/>
      <c r="O313" s="206"/>
    </row>
    <row r="314" spans="9:15" x14ac:dyDescent="0.3">
      <c r="I314" s="206"/>
      <c r="J314" s="206"/>
      <c r="K314" s="206"/>
      <c r="L314" s="206"/>
      <c r="M314" s="206"/>
      <c r="N314" s="206"/>
      <c r="O314" s="206"/>
    </row>
    <row r="315" spans="9:15" x14ac:dyDescent="0.3">
      <c r="I315" s="206"/>
      <c r="J315" s="206"/>
      <c r="K315" s="206"/>
      <c r="L315" s="206"/>
      <c r="M315" s="206"/>
      <c r="N315" s="206"/>
      <c r="O315" s="206"/>
    </row>
    <row r="316" spans="9:15" x14ac:dyDescent="0.3">
      <c r="I316" s="206"/>
      <c r="J316" s="206"/>
      <c r="K316" s="206"/>
      <c r="L316" s="206"/>
      <c r="M316" s="206"/>
      <c r="N316" s="206"/>
      <c r="O316" s="206"/>
    </row>
    <row r="317" spans="9:15" x14ac:dyDescent="0.3">
      <c r="I317" s="206"/>
      <c r="J317" s="206"/>
      <c r="K317" s="206"/>
      <c r="L317" s="206"/>
      <c r="M317" s="206"/>
      <c r="N317" s="206"/>
      <c r="O317" s="206"/>
    </row>
    <row r="318" spans="9:15" x14ac:dyDescent="0.3">
      <c r="I318" s="206"/>
      <c r="J318" s="206"/>
      <c r="K318" s="206"/>
      <c r="L318" s="206"/>
      <c r="M318" s="206"/>
      <c r="N318" s="206"/>
      <c r="O318" s="206"/>
    </row>
    <row r="319" spans="9:15" x14ac:dyDescent="0.3">
      <c r="I319" s="206"/>
      <c r="J319" s="206"/>
      <c r="K319" s="206"/>
      <c r="L319" s="206"/>
      <c r="M319" s="206"/>
      <c r="N319" s="206"/>
      <c r="O319" s="206"/>
    </row>
    <row r="320" spans="9:15" x14ac:dyDescent="0.3">
      <c r="I320" s="206"/>
      <c r="J320" s="206"/>
      <c r="K320" s="206"/>
      <c r="L320" s="206"/>
      <c r="M320" s="206"/>
      <c r="N320" s="206"/>
      <c r="O320" s="206"/>
    </row>
    <row r="321" spans="9:15" x14ac:dyDescent="0.3">
      <c r="I321" s="206"/>
      <c r="J321" s="206"/>
      <c r="K321" s="206"/>
      <c r="L321" s="206"/>
      <c r="M321" s="206"/>
      <c r="N321" s="206"/>
      <c r="O321" s="206"/>
    </row>
    <row r="322" spans="9:15" x14ac:dyDescent="0.3">
      <c r="I322" s="206"/>
      <c r="J322" s="206"/>
      <c r="K322" s="206"/>
      <c r="L322" s="206"/>
      <c r="M322" s="206"/>
      <c r="N322" s="206"/>
      <c r="O322" s="206"/>
    </row>
    <row r="323" spans="9:15" x14ac:dyDescent="0.3">
      <c r="I323" s="206"/>
      <c r="J323" s="206"/>
      <c r="K323" s="206"/>
      <c r="L323" s="206"/>
      <c r="M323" s="206"/>
      <c r="N323" s="206"/>
      <c r="O323" s="206"/>
    </row>
    <row r="324" spans="9:15" x14ac:dyDescent="0.3">
      <c r="I324" s="206"/>
      <c r="J324" s="206"/>
      <c r="K324" s="206"/>
      <c r="L324" s="206"/>
      <c r="M324" s="206"/>
      <c r="N324" s="206"/>
      <c r="O324" s="206"/>
    </row>
    <row r="325" spans="9:15" x14ac:dyDescent="0.3">
      <c r="I325" s="206"/>
      <c r="J325" s="206"/>
      <c r="K325" s="206"/>
      <c r="L325" s="206"/>
      <c r="M325" s="206"/>
      <c r="N325" s="206"/>
      <c r="O325" s="206"/>
    </row>
    <row r="326" spans="9:15" x14ac:dyDescent="0.3">
      <c r="I326" s="206"/>
      <c r="J326" s="206"/>
      <c r="K326" s="206"/>
      <c r="L326" s="206"/>
      <c r="M326" s="206"/>
      <c r="N326" s="206"/>
      <c r="O326" s="206"/>
    </row>
    <row r="327" spans="9:15" x14ac:dyDescent="0.3">
      <c r="I327" s="206"/>
      <c r="J327" s="206"/>
      <c r="K327" s="206"/>
      <c r="L327" s="206"/>
      <c r="M327" s="206"/>
      <c r="N327" s="206"/>
      <c r="O327" s="206"/>
    </row>
    <row r="328" spans="9:15" x14ac:dyDescent="0.3">
      <c r="I328" s="206"/>
      <c r="J328" s="206"/>
      <c r="K328" s="206"/>
      <c r="L328" s="206"/>
      <c r="M328" s="206"/>
      <c r="N328" s="206"/>
      <c r="O328" s="206"/>
    </row>
    <row r="329" spans="9:15" x14ac:dyDescent="0.3">
      <c r="I329" s="206"/>
      <c r="J329" s="206"/>
      <c r="K329" s="206"/>
      <c r="L329" s="206"/>
      <c r="M329" s="206"/>
      <c r="N329" s="206"/>
      <c r="O329" s="206"/>
    </row>
    <row r="330" spans="9:15" x14ac:dyDescent="0.3">
      <c r="I330" s="206"/>
      <c r="J330" s="206"/>
      <c r="K330" s="206"/>
      <c r="L330" s="206"/>
      <c r="M330" s="206"/>
      <c r="N330" s="206"/>
      <c r="O330" s="206"/>
    </row>
    <row r="331" spans="9:15" x14ac:dyDescent="0.3">
      <c r="I331" s="206"/>
      <c r="J331" s="206"/>
      <c r="K331" s="206"/>
      <c r="L331" s="206"/>
      <c r="M331" s="206"/>
      <c r="N331" s="206"/>
      <c r="O331" s="206"/>
    </row>
    <row r="332" spans="9:15" x14ac:dyDescent="0.3">
      <c r="I332" s="206"/>
      <c r="J332" s="206"/>
      <c r="K332" s="206"/>
      <c r="L332" s="206"/>
      <c r="M332" s="206"/>
      <c r="N332" s="206"/>
      <c r="O332" s="206"/>
    </row>
    <row r="333" spans="9:15" x14ac:dyDescent="0.3">
      <c r="I333" s="206"/>
      <c r="J333" s="206"/>
      <c r="K333" s="206"/>
      <c r="L333" s="206"/>
      <c r="M333" s="206"/>
      <c r="N333" s="206"/>
      <c r="O333" s="206"/>
    </row>
    <row r="334" spans="9:15" x14ac:dyDescent="0.3">
      <c r="I334" s="206"/>
      <c r="J334" s="206"/>
      <c r="K334" s="206"/>
      <c r="L334" s="206"/>
      <c r="M334" s="206"/>
      <c r="N334" s="206"/>
      <c r="O334" s="206"/>
    </row>
    <row r="335" spans="9:15" x14ac:dyDescent="0.3">
      <c r="I335" s="206"/>
      <c r="J335" s="206"/>
      <c r="K335" s="206"/>
      <c r="L335" s="206"/>
      <c r="M335" s="206"/>
      <c r="N335" s="206"/>
      <c r="O335" s="206"/>
    </row>
    <row r="336" spans="9:15" x14ac:dyDescent="0.3">
      <c r="I336" s="206"/>
      <c r="J336" s="206"/>
      <c r="K336" s="206"/>
      <c r="L336" s="206"/>
      <c r="M336" s="206"/>
      <c r="N336" s="206"/>
      <c r="O336" s="206"/>
    </row>
    <row r="337" spans="9:15" x14ac:dyDescent="0.3">
      <c r="I337" s="206"/>
      <c r="J337" s="206"/>
      <c r="K337" s="206"/>
      <c r="L337" s="206"/>
      <c r="M337" s="206"/>
      <c r="N337" s="206"/>
      <c r="O337" s="206"/>
    </row>
    <row r="338" spans="9:15" x14ac:dyDescent="0.3">
      <c r="I338" s="206"/>
      <c r="J338" s="206"/>
      <c r="K338" s="206"/>
      <c r="L338" s="206"/>
      <c r="M338" s="206"/>
      <c r="N338" s="206"/>
      <c r="O338" s="206"/>
    </row>
    <row r="339" spans="9:15" x14ac:dyDescent="0.3">
      <c r="I339" s="206"/>
      <c r="J339" s="206"/>
      <c r="K339" s="206"/>
      <c r="L339" s="206"/>
      <c r="M339" s="206"/>
      <c r="N339" s="206"/>
      <c r="O339" s="206"/>
    </row>
    <row r="340" spans="9:15" x14ac:dyDescent="0.3">
      <c r="I340" s="206"/>
      <c r="J340" s="206"/>
      <c r="K340" s="206"/>
      <c r="L340" s="206"/>
      <c r="M340" s="206"/>
      <c r="N340" s="206"/>
      <c r="O340" s="206"/>
    </row>
    <row r="341" spans="9:15" x14ac:dyDescent="0.3">
      <c r="I341" s="206"/>
      <c r="J341" s="206"/>
      <c r="K341" s="206"/>
      <c r="L341" s="206"/>
      <c r="M341" s="206"/>
      <c r="N341" s="206"/>
      <c r="O341" s="206"/>
    </row>
    <row r="342" spans="9:15" x14ac:dyDescent="0.3">
      <c r="I342" s="206"/>
      <c r="J342" s="206"/>
      <c r="K342" s="206"/>
      <c r="L342" s="206"/>
      <c r="M342" s="206"/>
      <c r="N342" s="206"/>
      <c r="O342" s="206"/>
    </row>
    <row r="343" spans="9:15" x14ac:dyDescent="0.3">
      <c r="I343" s="206"/>
      <c r="J343" s="206"/>
      <c r="K343" s="206"/>
      <c r="L343" s="206"/>
      <c r="M343" s="206"/>
      <c r="N343" s="206"/>
      <c r="O343" s="206"/>
    </row>
    <row r="344" spans="9:15" x14ac:dyDescent="0.3">
      <c r="I344" s="206"/>
      <c r="J344" s="206"/>
      <c r="K344" s="206"/>
      <c r="L344" s="206"/>
      <c r="M344" s="206"/>
      <c r="N344" s="206"/>
      <c r="O344" s="206"/>
    </row>
    <row r="345" spans="9:15" x14ac:dyDescent="0.3">
      <c r="I345" s="206"/>
      <c r="J345" s="206"/>
      <c r="K345" s="206"/>
      <c r="L345" s="206"/>
      <c r="M345" s="206"/>
      <c r="N345" s="206"/>
      <c r="O345" s="206"/>
    </row>
    <row r="346" spans="9:15" x14ac:dyDescent="0.3">
      <c r="I346" s="206"/>
      <c r="J346" s="206"/>
      <c r="K346" s="206"/>
      <c r="L346" s="206"/>
      <c r="M346" s="206"/>
      <c r="N346" s="206"/>
      <c r="O346" s="206"/>
    </row>
    <row r="347" spans="9:15" x14ac:dyDescent="0.3">
      <c r="I347" s="206"/>
      <c r="J347" s="206"/>
      <c r="K347" s="206"/>
      <c r="L347" s="206"/>
      <c r="M347" s="206"/>
      <c r="N347" s="206"/>
      <c r="O347" s="206"/>
    </row>
    <row r="348" spans="9:15" x14ac:dyDescent="0.3">
      <c r="I348" s="206"/>
      <c r="J348" s="206"/>
      <c r="K348" s="206"/>
      <c r="L348" s="206"/>
      <c r="M348" s="206"/>
      <c r="N348" s="206"/>
      <c r="O348" s="206"/>
    </row>
    <row r="349" spans="9:15" x14ac:dyDescent="0.3">
      <c r="I349" s="206"/>
      <c r="J349" s="206"/>
      <c r="K349" s="206"/>
      <c r="L349" s="206"/>
      <c r="M349" s="206"/>
      <c r="N349" s="206"/>
      <c r="O349" s="206"/>
    </row>
    <row r="350" spans="9:15" x14ac:dyDescent="0.3">
      <c r="I350" s="206"/>
      <c r="J350" s="206"/>
      <c r="K350" s="206"/>
      <c r="L350" s="206"/>
      <c r="M350" s="206"/>
      <c r="N350" s="206"/>
      <c r="O350" s="206"/>
    </row>
    <row r="351" spans="9:15" x14ac:dyDescent="0.3">
      <c r="I351" s="206"/>
      <c r="J351" s="206"/>
      <c r="K351" s="206"/>
      <c r="L351" s="206"/>
      <c r="M351" s="206"/>
      <c r="N351" s="206"/>
      <c r="O351" s="206"/>
    </row>
    <row r="352" spans="9:15" x14ac:dyDescent="0.3">
      <c r="I352" s="206"/>
      <c r="J352" s="206"/>
      <c r="K352" s="206"/>
      <c r="L352" s="206"/>
      <c r="M352" s="206"/>
      <c r="N352" s="206"/>
      <c r="O352" s="206"/>
    </row>
    <row r="353" spans="9:15" x14ac:dyDescent="0.3">
      <c r="I353" s="206"/>
      <c r="J353" s="206"/>
      <c r="K353" s="206"/>
      <c r="L353" s="206"/>
      <c r="M353" s="206"/>
      <c r="N353" s="206"/>
      <c r="O353" s="206"/>
    </row>
    <row r="354" spans="9:15" x14ac:dyDescent="0.3">
      <c r="I354" s="206"/>
      <c r="J354" s="206"/>
      <c r="K354" s="206"/>
      <c r="L354" s="206"/>
      <c r="M354" s="206"/>
      <c r="N354" s="206"/>
      <c r="O354" s="206"/>
    </row>
    <row r="355" spans="9:15" x14ac:dyDescent="0.3">
      <c r="I355" s="206"/>
      <c r="J355" s="206"/>
      <c r="K355" s="206"/>
      <c r="L355" s="206"/>
      <c r="M355" s="206"/>
      <c r="N355" s="206"/>
      <c r="O355" s="206"/>
    </row>
    <row r="356" spans="9:15" x14ac:dyDescent="0.3">
      <c r="I356" s="206"/>
      <c r="J356" s="206"/>
      <c r="K356" s="206"/>
      <c r="L356" s="206"/>
      <c r="M356" s="206"/>
      <c r="N356" s="206"/>
      <c r="O356" s="206"/>
    </row>
    <row r="357" spans="9:15" x14ac:dyDescent="0.3">
      <c r="I357" s="206"/>
      <c r="J357" s="206"/>
      <c r="K357" s="206"/>
      <c r="L357" s="206"/>
      <c r="M357" s="206"/>
      <c r="N357" s="206"/>
      <c r="O357" s="206"/>
    </row>
    <row r="358" spans="9:15" x14ac:dyDescent="0.3">
      <c r="I358" s="206"/>
      <c r="J358" s="206"/>
      <c r="K358" s="206"/>
      <c r="L358" s="206"/>
      <c r="M358" s="206"/>
      <c r="N358" s="206"/>
      <c r="O358" s="206"/>
    </row>
    <row r="359" spans="9:15" x14ac:dyDescent="0.3">
      <c r="I359" s="206"/>
      <c r="J359" s="206"/>
      <c r="K359" s="206"/>
      <c r="L359" s="206"/>
      <c r="M359" s="206"/>
      <c r="N359" s="206"/>
      <c r="O359" s="206"/>
    </row>
    <row r="360" spans="9:15" x14ac:dyDescent="0.3">
      <c r="I360" s="206"/>
      <c r="J360" s="206"/>
      <c r="K360" s="206"/>
      <c r="L360" s="206"/>
      <c r="M360" s="206"/>
      <c r="N360" s="206"/>
      <c r="O360" s="206"/>
    </row>
    <row r="361" spans="9:15" x14ac:dyDescent="0.3">
      <c r="I361" s="206"/>
      <c r="J361" s="206"/>
      <c r="K361" s="206"/>
      <c r="L361" s="206"/>
      <c r="M361" s="206"/>
      <c r="N361" s="206"/>
      <c r="O361" s="206"/>
    </row>
    <row r="362" spans="9:15" x14ac:dyDescent="0.3">
      <c r="I362" s="206"/>
      <c r="J362" s="206"/>
      <c r="K362" s="206"/>
      <c r="L362" s="206"/>
      <c r="M362" s="206"/>
      <c r="N362" s="206"/>
      <c r="O362" s="206"/>
    </row>
    <row r="363" spans="9:15" x14ac:dyDescent="0.3">
      <c r="I363" s="206"/>
      <c r="J363" s="206"/>
      <c r="K363" s="206"/>
      <c r="L363" s="206"/>
      <c r="M363" s="206"/>
      <c r="N363" s="206"/>
      <c r="O363" s="206"/>
    </row>
    <row r="364" spans="9:15" x14ac:dyDescent="0.3">
      <c r="I364" s="206"/>
      <c r="J364" s="206"/>
      <c r="K364" s="206"/>
      <c r="L364" s="206"/>
      <c r="M364" s="206"/>
      <c r="N364" s="206"/>
      <c r="O364" s="206"/>
    </row>
    <row r="365" spans="9:15" x14ac:dyDescent="0.3">
      <c r="I365" s="206"/>
      <c r="J365" s="206"/>
      <c r="K365" s="206"/>
      <c r="L365" s="206"/>
      <c r="M365" s="206"/>
      <c r="N365" s="206"/>
      <c r="O365" s="206"/>
    </row>
    <row r="366" spans="9:15" x14ac:dyDescent="0.3">
      <c r="I366" s="206"/>
      <c r="J366" s="206"/>
      <c r="K366" s="206"/>
      <c r="L366" s="206"/>
      <c r="M366" s="206"/>
      <c r="N366" s="206"/>
      <c r="O366" s="206"/>
    </row>
    <row r="367" spans="9:15" x14ac:dyDescent="0.3">
      <c r="I367" s="206"/>
      <c r="J367" s="206"/>
      <c r="K367" s="206"/>
      <c r="L367" s="206"/>
      <c r="M367" s="206"/>
      <c r="N367" s="206"/>
      <c r="O367" s="206"/>
    </row>
    <row r="368" spans="9:15" x14ac:dyDescent="0.3">
      <c r="I368" s="206"/>
      <c r="J368" s="206"/>
      <c r="K368" s="206"/>
      <c r="L368" s="206"/>
      <c r="M368" s="206"/>
      <c r="N368" s="206"/>
      <c r="O368" s="206"/>
    </row>
    <row r="369" spans="9:15" x14ac:dyDescent="0.3">
      <c r="I369" s="206"/>
      <c r="J369" s="206"/>
      <c r="K369" s="206"/>
      <c r="L369" s="206"/>
      <c r="M369" s="206"/>
      <c r="N369" s="206"/>
      <c r="O369" s="206"/>
    </row>
    <row r="370" spans="9:15" x14ac:dyDescent="0.3">
      <c r="I370" s="206"/>
      <c r="J370" s="206"/>
      <c r="K370" s="206"/>
      <c r="L370" s="206"/>
      <c r="M370" s="206"/>
      <c r="N370" s="206"/>
      <c r="O370" s="206"/>
    </row>
    <row r="371" spans="9:15" x14ac:dyDescent="0.3">
      <c r="I371" s="206"/>
      <c r="J371" s="206"/>
      <c r="K371" s="206"/>
      <c r="L371" s="206"/>
      <c r="M371" s="206"/>
      <c r="N371" s="206"/>
      <c r="O371" s="206"/>
    </row>
    <row r="372" spans="9:15" x14ac:dyDescent="0.3">
      <c r="I372" s="206"/>
      <c r="J372" s="206"/>
      <c r="K372" s="206"/>
      <c r="L372" s="206"/>
      <c r="M372" s="206"/>
      <c r="N372" s="206"/>
      <c r="O372" s="206"/>
    </row>
    <row r="373" spans="9:15" x14ac:dyDescent="0.3">
      <c r="I373" s="206"/>
      <c r="J373" s="206"/>
      <c r="K373" s="206"/>
      <c r="L373" s="206"/>
      <c r="M373" s="206"/>
      <c r="N373" s="206"/>
      <c r="O373" s="206"/>
    </row>
    <row r="374" spans="9:15" x14ac:dyDescent="0.3">
      <c r="I374" s="206"/>
      <c r="J374" s="206"/>
      <c r="K374" s="206"/>
      <c r="L374" s="206"/>
      <c r="M374" s="206"/>
      <c r="N374" s="206"/>
      <c r="O374" s="206"/>
    </row>
    <row r="375" spans="9:15" x14ac:dyDescent="0.3">
      <c r="I375" s="206"/>
      <c r="J375" s="206"/>
      <c r="K375" s="206"/>
      <c r="L375" s="206"/>
      <c r="M375" s="206"/>
      <c r="N375" s="206"/>
      <c r="O375" s="206"/>
    </row>
    <row r="376" spans="9:15" x14ac:dyDescent="0.3">
      <c r="I376" s="206"/>
      <c r="J376" s="206"/>
      <c r="K376" s="206"/>
      <c r="L376" s="206"/>
      <c r="M376" s="206"/>
      <c r="N376" s="206"/>
      <c r="O376" s="206"/>
    </row>
    <row r="377" spans="9:15" x14ac:dyDescent="0.3">
      <c r="I377" s="206"/>
      <c r="J377" s="206"/>
      <c r="K377" s="206"/>
      <c r="L377" s="206"/>
      <c r="M377" s="206"/>
      <c r="N377" s="206"/>
      <c r="O377" s="206"/>
    </row>
    <row r="378" spans="9:15" x14ac:dyDescent="0.3">
      <c r="I378" s="206"/>
      <c r="J378" s="206"/>
      <c r="K378" s="206"/>
      <c r="L378" s="206"/>
      <c r="M378" s="206"/>
      <c r="N378" s="206"/>
      <c r="O378" s="206"/>
    </row>
    <row r="379" spans="9:15" x14ac:dyDescent="0.3">
      <c r="I379" s="206"/>
      <c r="J379" s="206"/>
      <c r="K379" s="206"/>
      <c r="L379" s="206"/>
      <c r="M379" s="206"/>
      <c r="N379" s="206"/>
      <c r="O379" s="206"/>
    </row>
    <row r="380" spans="9:15" x14ac:dyDescent="0.3">
      <c r="I380" s="206"/>
      <c r="J380" s="206"/>
      <c r="K380" s="206"/>
      <c r="L380" s="206"/>
      <c r="M380" s="206"/>
      <c r="N380" s="206"/>
      <c r="O380" s="206"/>
    </row>
    <row r="381" spans="9:15" x14ac:dyDescent="0.3">
      <c r="I381" s="206"/>
      <c r="J381" s="206"/>
      <c r="K381" s="206"/>
      <c r="L381" s="206"/>
      <c r="M381" s="206"/>
      <c r="N381" s="206"/>
      <c r="O381" s="206"/>
    </row>
    <row r="382" spans="9:15" x14ac:dyDescent="0.3">
      <c r="I382" s="206"/>
      <c r="J382" s="206"/>
      <c r="K382" s="206"/>
      <c r="L382" s="206"/>
      <c r="M382" s="206"/>
      <c r="N382" s="206"/>
      <c r="O382" s="206"/>
    </row>
    <row r="383" spans="9:15" x14ac:dyDescent="0.3">
      <c r="I383" s="206"/>
      <c r="J383" s="206"/>
      <c r="K383" s="206"/>
      <c r="L383" s="206"/>
      <c r="M383" s="206"/>
      <c r="N383" s="206"/>
      <c r="O383" s="206"/>
    </row>
    <row r="384" spans="9:15" x14ac:dyDescent="0.3">
      <c r="I384" s="206"/>
      <c r="J384" s="206"/>
      <c r="K384" s="206"/>
      <c r="L384" s="206"/>
      <c r="M384" s="206"/>
      <c r="N384" s="206"/>
      <c r="O384" s="206"/>
    </row>
    <row r="385" spans="9:15" x14ac:dyDescent="0.3">
      <c r="I385" s="206"/>
      <c r="J385" s="206"/>
      <c r="K385" s="206"/>
      <c r="L385" s="206"/>
      <c r="M385" s="206"/>
      <c r="N385" s="206"/>
      <c r="O385" s="206"/>
    </row>
    <row r="386" spans="9:15" x14ac:dyDescent="0.3">
      <c r="I386" s="206"/>
      <c r="J386" s="206"/>
      <c r="K386" s="206"/>
      <c r="L386" s="206"/>
      <c r="M386" s="206"/>
      <c r="N386" s="206"/>
      <c r="O386" s="206"/>
    </row>
    <row r="387" spans="9:15" x14ac:dyDescent="0.3">
      <c r="I387" s="206"/>
      <c r="J387" s="206"/>
      <c r="K387" s="206"/>
      <c r="L387" s="206"/>
      <c r="M387" s="206"/>
      <c r="N387" s="206"/>
      <c r="O387" s="206"/>
    </row>
    <row r="388" spans="9:15" x14ac:dyDescent="0.3">
      <c r="I388" s="206"/>
      <c r="J388" s="206"/>
      <c r="K388" s="206"/>
      <c r="L388" s="206"/>
      <c r="M388" s="206"/>
      <c r="N388" s="206"/>
      <c r="O388" s="206"/>
    </row>
  </sheetData>
  <sortState xmlns:xlrd2="http://schemas.microsoft.com/office/spreadsheetml/2017/richdata2" ref="I20:O29">
    <sortCondition ref="L20:L29"/>
  </sortState>
  <customSheetViews>
    <customSheetView guid="{8857D6C6-66AD-4283-84A0-AC3ADAF5FF58}" showPageBreaks="1" fitToPage="1" printArea="1" topLeftCell="B1">
      <selection activeCell="C29" sqref="C29"/>
      <pageMargins left="0" right="0" top="0" bottom="0" header="0" footer="0"/>
      <pageSetup paperSize="5" scale="55" fitToHeight="0" orientation="landscape" r:id="rId1"/>
      <headerFooter>
        <oddFooter>&amp;L&amp;A&amp;CPage &amp;P of &amp;N&amp;R&amp;D&amp;T</oddFooter>
      </headerFooter>
    </customSheetView>
    <customSheetView guid="{FD3E5715-41F6-42E3-B43C-45DA91BE010D}" showPageBreaks="1" showGridLines="0" fitToPage="1" printArea="1">
      <selection activeCell="A6" sqref="A6"/>
      <pageMargins left="0" right="0" top="0" bottom="0" header="0" footer="0"/>
      <pageSetup paperSize="5" scale="55" fitToHeight="0" orientation="landscape" r:id="rId2"/>
      <headerFooter>
        <oddFooter>&amp;L&amp;A&amp;CPage &amp;P of &amp;N&amp;R&amp;D&amp;T</oddFooter>
      </headerFooter>
    </customSheetView>
    <customSheetView guid="{06FDCEC2-959E-4D46-9405-7BD2F118CBBA}" showGridLines="0" fitToPage="1" printArea="1">
      <selection activeCell="A6" sqref="A6"/>
      <pageMargins left="0" right="0" top="0" bottom="0" header="0" footer="0"/>
      <pageSetup paperSize="5" scale="84" fitToHeight="0" orientation="landscape" r:id="rId3"/>
      <headerFooter>
        <oddFooter>&amp;L&amp;A&amp;CPage &amp;P of &amp;N&amp;R&amp;D&amp;T</oddFooter>
      </headerFooter>
    </customSheetView>
    <customSheetView guid="{C4F8BA2B-1548-4013-B30A-9D4C80FA8E4C}" showPageBreaks="1" fitToPage="1" printArea="1" topLeftCell="B1">
      <selection activeCell="G21" sqref="G21"/>
      <pageMargins left="0" right="0" top="0" bottom="0" header="0" footer="0"/>
      <pageSetup paperSize="5" scale="84" fitToHeight="0" orientation="landscape" r:id="rId4"/>
      <headerFooter>
        <oddFooter>Page &amp;P of &amp;N</oddFooter>
      </headerFooter>
    </customSheetView>
    <customSheetView guid="{91CAAA4C-6B39-449B-83EF-3C74964B16D5}" fitToPage="1">
      <selection activeCell="C5" sqref="C5"/>
      <pageMargins left="0" right="0" top="0" bottom="0" header="0" footer="0"/>
      <pageSetup paperSize="5" scale="84" fitToHeight="0" orientation="landscape" r:id="rId5"/>
      <headerFooter>
        <oddFooter>&amp;L&amp;A&amp;CPage &amp;P of &amp;N&amp;R&amp;D&amp;T</oddFooter>
      </headerFooter>
    </customSheetView>
    <customSheetView guid="{89E39B58-CA36-412F-B20A-6FD30317AB4A}" fitToPage="1" topLeftCell="B1">
      <selection activeCell="C29" sqref="C29"/>
      <pageMargins left="0" right="0" top="0" bottom="0" header="0" footer="0"/>
      <pageSetup paperSize="5" scale="55" fitToHeight="0" orientation="landscape" r:id="rId6"/>
      <headerFooter>
        <oddFooter>&amp;L&amp;A&amp;CPage &amp;P of &amp;N&amp;R&amp;D&amp;T</oddFooter>
      </headerFooter>
    </customSheetView>
  </customSheetViews>
  <mergeCells count="4">
    <mergeCell ref="A7:G7"/>
    <mergeCell ref="I7:O7"/>
    <mergeCell ref="I18:O18"/>
    <mergeCell ref="A17:G17"/>
  </mergeCells>
  <printOptions horizontalCentered="1"/>
  <pageMargins left="0.25" right="0.25" top="0.75" bottom="0.75" header="0.3" footer="0.3"/>
  <pageSetup paperSize="5" scale="56" fitToHeight="0" orientation="landscape" r:id="rId7"/>
  <headerFooter>
    <oddFooter>&amp;L&amp;A&amp;CPage &amp;P of &amp;N&amp;R&amp;D&amp;T</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AC94C127CE95AC4D9EDE5115F9354B72" ma:contentTypeVersion="11" ma:contentTypeDescription="Create a new document." ma:contentTypeScope="" ma:versionID="e5f4aeb97b5ba54590410ed943ed6e09">
  <xsd:schema xmlns:xsd="http://www.w3.org/2001/XMLSchema" xmlns:xs="http://www.w3.org/2001/XMLSchema" xmlns:p="http://schemas.microsoft.com/office/2006/metadata/properties" xmlns:ns2="8635211e-fa70-47b9-8a83-38dda82a76b8" xmlns:ns3="6261a07b-d36b-461e-a1f6-5333ab3465e5" targetNamespace="http://schemas.microsoft.com/office/2006/metadata/properties" ma:root="true" ma:fieldsID="69bb6f1fed0dd5e03ef91b7115d5390a" ns2:_="" ns3:_="">
    <xsd:import namespace="8635211e-fa70-47b9-8a83-38dda82a76b8"/>
    <xsd:import namespace="6261a07b-d36b-461e-a1f6-5333ab3465e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635211e-fa70-47b9-8a83-38dda82a76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c871f771-ab78-46b7-810c-7667649bb902"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261a07b-d36b-461e-a1f6-5333ab3465e5"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3117a19-0721-4029-a8db-cf3dfffa0712}" ma:internalName="TaxCatchAll" ma:showField="CatchAllData" ma:web="6261a07b-d36b-461e-a1f6-5333ab3465e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635211e-fa70-47b9-8a83-38dda82a76b8">
      <Terms xmlns="http://schemas.microsoft.com/office/infopath/2007/PartnerControls"/>
    </lcf76f155ced4ddcb4097134ff3c332f>
    <TaxCatchAll xmlns="6261a07b-d36b-461e-a1f6-5333ab3465e5" xsi:nil="true"/>
  </documentManagement>
</p:properties>
</file>

<file path=customXml/itemProps1.xml><?xml version="1.0" encoding="utf-8"?>
<ds:datastoreItem xmlns:ds="http://schemas.openxmlformats.org/officeDocument/2006/customXml" ds:itemID="{A81D5113-19B2-4849-8B1C-56839851030B}">
  <ds:schemaRefs>
    <ds:schemaRef ds:uri="http://schemas.microsoft.com/sharepoint/v3/contenttype/forms"/>
  </ds:schemaRefs>
</ds:datastoreItem>
</file>

<file path=customXml/itemProps2.xml><?xml version="1.0" encoding="utf-8"?>
<ds:datastoreItem xmlns:ds="http://schemas.openxmlformats.org/officeDocument/2006/customXml" ds:itemID="{4EB6E980-2B72-43B5-986D-3EA08466768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635211e-fa70-47b9-8a83-38dda82a76b8"/>
    <ds:schemaRef ds:uri="6261a07b-d36b-461e-a1f6-5333ab3465e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4B8FEA5-AB20-468B-89CB-7BF21C766457}">
  <ds:schemaRefs>
    <ds:schemaRef ds:uri="8635211e-fa70-47b9-8a83-38dda82a76b8"/>
    <ds:schemaRef ds:uri="http://schemas.microsoft.com/office/infopath/2007/PartnerControls"/>
    <ds:schemaRef ds:uri="6261a07b-d36b-461e-a1f6-5333ab3465e5"/>
    <ds:schemaRef ds:uri="http://schemas.microsoft.com/office/2006/documentManagement/types"/>
    <ds:schemaRef ds:uri="http://purl.org/dc/elements/1.1/"/>
    <ds:schemaRef ds:uri="http://purl.org/dc/terms/"/>
    <ds:schemaRef ds:uri="http://purl.org/dc/dcmitype/"/>
    <ds:schemaRef ds:uri="http://schemas.openxmlformats.org/package/2006/metadata/core-properties"/>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24</vt:i4>
      </vt:variant>
      <vt:variant>
        <vt:lpstr>Named Ranges</vt:lpstr>
      </vt:variant>
      <vt:variant>
        <vt:i4>29</vt:i4>
      </vt:variant>
    </vt:vector>
  </HeadingPairs>
  <TitlesOfParts>
    <vt:vector size="53" baseType="lpstr">
      <vt:lpstr>Instructions</vt:lpstr>
      <vt:lpstr>Notes</vt:lpstr>
      <vt:lpstr>Summary of Changes</vt:lpstr>
      <vt:lpstr>TPS 01</vt:lpstr>
      <vt:lpstr>TPS 02</vt:lpstr>
      <vt:lpstr>TPS 03</vt:lpstr>
      <vt:lpstr>TPS 05</vt:lpstr>
      <vt:lpstr>TPS 06</vt:lpstr>
      <vt:lpstr>TPS 09</vt:lpstr>
      <vt:lpstr>TPS 10</vt:lpstr>
      <vt:lpstr>TPS 11</vt:lpstr>
      <vt:lpstr>TPS 12</vt:lpstr>
      <vt:lpstr>TPS 13</vt:lpstr>
      <vt:lpstr>TPS 14</vt:lpstr>
      <vt:lpstr>TPS 15</vt:lpstr>
      <vt:lpstr>TPS 17</vt:lpstr>
      <vt:lpstr>TPS 19</vt:lpstr>
      <vt:lpstr>TPS Stmt Recon - Budgetary</vt:lpstr>
      <vt:lpstr>TPS Stmt Recon - Proprietary</vt:lpstr>
      <vt:lpstr>TPS 04</vt:lpstr>
      <vt:lpstr>TPS 07</vt:lpstr>
      <vt:lpstr>TPS 08</vt:lpstr>
      <vt:lpstr>TPS 16</vt:lpstr>
      <vt:lpstr>TPS 18</vt:lpstr>
      <vt:lpstr>Instructions!Print_Area</vt:lpstr>
      <vt:lpstr>'TPS 01'!Print_Area</vt:lpstr>
      <vt:lpstr>'TPS 02'!Print_Area</vt:lpstr>
      <vt:lpstr>'TPS 03'!Print_Area</vt:lpstr>
      <vt:lpstr>'TPS 04'!Print_Area</vt:lpstr>
      <vt:lpstr>'TPS 05'!Print_Area</vt:lpstr>
      <vt:lpstr>'TPS 06'!Print_Area</vt:lpstr>
      <vt:lpstr>'TPS 07'!Print_Area</vt:lpstr>
      <vt:lpstr>'TPS 08'!Print_Area</vt:lpstr>
      <vt:lpstr>'TPS 09'!Print_Area</vt:lpstr>
      <vt:lpstr>'TPS 10'!Print_Area</vt:lpstr>
      <vt:lpstr>'TPS 11'!Print_Area</vt:lpstr>
      <vt:lpstr>'TPS 12'!Print_Area</vt:lpstr>
      <vt:lpstr>'TPS 13'!Print_Area</vt:lpstr>
      <vt:lpstr>'TPS 14'!Print_Area</vt:lpstr>
      <vt:lpstr>'TPS 15'!Print_Area</vt:lpstr>
      <vt:lpstr>'TPS 16'!Print_Area</vt:lpstr>
      <vt:lpstr>'TPS 17'!Print_Area</vt:lpstr>
      <vt:lpstr>'TPS 18'!Print_Area</vt:lpstr>
      <vt:lpstr>'TPS 19'!Print_Area</vt:lpstr>
      <vt:lpstr>'TPS 01'!Print_Titles</vt:lpstr>
      <vt:lpstr>'TPS 02'!Print_Titles</vt:lpstr>
      <vt:lpstr>'TPS 03'!Print_Titles</vt:lpstr>
      <vt:lpstr>'TPS 04'!Print_Titles</vt:lpstr>
      <vt:lpstr>'TPS 05'!Print_Titles</vt:lpstr>
      <vt:lpstr>'TPS 11'!Print_Titles</vt:lpstr>
      <vt:lpstr>'TPS 13'!Print_Titles</vt:lpstr>
      <vt:lpstr>'TPS 16'!Print_Titles</vt:lpstr>
      <vt:lpstr>'TPS 17'!Print_Titles</vt:lpstr>
    </vt:vector>
  </TitlesOfParts>
  <Manager/>
  <Company>DFAS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FARINACCI, JOSEPH CIV DFAS</dc:creator>
  <cp:keywords/>
  <dc:description/>
  <cp:lastModifiedBy>Wright KENNEY, Amber S CTR (USA)</cp:lastModifiedBy>
  <cp:revision/>
  <dcterms:created xsi:type="dcterms:W3CDTF">2015-09-22T18:37:11Z</dcterms:created>
  <dcterms:modified xsi:type="dcterms:W3CDTF">2025-11-07T13:26:57Z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0x010100AC94C127CE95AC4D9EDE5115F9354B72</vt:lpwstr>
  </property>
  <property fmtid="{D5CDD505-2E9C-101B-9397-08002B2CF9AE}" pid="3" name="MediaServiceImageTags">
    <vt:lpwstr/>
  </property>
  <property fmtid="{D5CDD505-2E9C-101B-9397-08002B2CF9AE}" pid="4" name="Order">
    <vt:r8>108200</vt:r8>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